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CAC7" lockStructure="1"/>
  <bookViews>
    <workbookView xWindow="-90" yWindow="-90" windowWidth="20715" windowHeight="13155" activeTab="6"/>
  </bookViews>
  <sheets>
    <sheet name="Match" sheetId="15" r:id="rId1"/>
    <sheet name="JuniorGirls" sheetId="8" r:id="rId2"/>
    <sheet name="JuniorBoys" sheetId="10" r:id="rId3"/>
    <sheet name="InterGirls" sheetId="1" r:id="rId4"/>
    <sheet name="InterBoys" sheetId="9" r:id="rId5"/>
    <sheet name="SeniorGirls" sheetId="13" r:id="rId6"/>
    <sheet name="SeniorBoys" sheetId="14" r:id="rId7"/>
  </sheets>
  <definedNames>
    <definedName name="_xlnm.Print_Area" localSheetId="4">InterBoys!$A$1:$I$250</definedName>
    <definedName name="_xlnm.Print_Area" localSheetId="3">InterGirls!$A$1:$I$250</definedName>
    <definedName name="_xlnm.Print_Area" localSheetId="2">JuniorBoys!$A$1:$I$212</definedName>
    <definedName name="_xlnm.Print_Area" localSheetId="1">JuniorGirls!$A$1:$I$196</definedName>
    <definedName name="_xlnm.Print_Area" localSheetId="0">Match!$A$1:$I$19</definedName>
    <definedName name="_xlnm.Print_Area" localSheetId="6">SeniorBoys!$A$1:$I$255</definedName>
    <definedName name="_xlnm.Print_Area" localSheetId="5">SeniorGirls!$A$1:$I$253</definedName>
  </definedNames>
  <calcPr calcId="191029"/>
</workbook>
</file>

<file path=xl/calcChain.xml><?xml version="1.0" encoding="utf-8"?>
<calcChain xmlns="http://schemas.openxmlformats.org/spreadsheetml/2006/main">
  <c r="D22" i="1" l="1"/>
  <c r="D186" i="10"/>
  <c r="D76" i="9"/>
  <c r="E41" i="8"/>
  <c r="D41" i="8"/>
  <c r="E40" i="8"/>
  <c r="D40" i="8"/>
  <c r="E39" i="8"/>
  <c r="D39" i="8"/>
  <c r="E38" i="8"/>
  <c r="D38" i="8"/>
  <c r="E37" i="8"/>
  <c r="N37" i="8" s="1"/>
  <c r="E36" i="8"/>
  <c r="L36" i="8" s="1"/>
  <c r="E35" i="8"/>
  <c r="L35" i="8" s="1"/>
  <c r="E34" i="8"/>
  <c r="N34" i="8" s="1"/>
  <c r="E33" i="8"/>
  <c r="N33" i="8" s="1"/>
  <c r="E32" i="8"/>
  <c r="L32" i="8"/>
  <c r="E31" i="8"/>
  <c r="M31" i="8" s="1"/>
  <c r="E30" i="8"/>
  <c r="K30" i="8" s="1"/>
  <c r="D44" i="8"/>
  <c r="E44" i="8"/>
  <c r="M44" i="8" s="1"/>
  <c r="D45" i="8"/>
  <c r="E45" i="8"/>
  <c r="K45" i="8" s="1"/>
  <c r="D46" i="8"/>
  <c r="E46" i="8"/>
  <c r="M46" i="8"/>
  <c r="D47" i="8"/>
  <c r="E47" i="8"/>
  <c r="N47" i="8" s="1"/>
  <c r="D48" i="8"/>
  <c r="E48" i="8"/>
  <c r="D49" i="8"/>
  <c r="E49" i="8"/>
  <c r="K49" i="8" s="1"/>
  <c r="D50" i="8"/>
  <c r="E50" i="8"/>
  <c r="M50" i="8" s="1"/>
  <c r="D51" i="8"/>
  <c r="E51" i="8"/>
  <c r="L51" i="8" s="1"/>
  <c r="D52" i="8"/>
  <c r="E52" i="8"/>
  <c r="D53" i="8"/>
  <c r="E53" i="8"/>
  <c r="D54" i="8"/>
  <c r="E54" i="8"/>
  <c r="D21" i="1"/>
  <c r="D118" i="1"/>
  <c r="D114" i="1"/>
  <c r="D115" i="1"/>
  <c r="D116" i="1"/>
  <c r="D212" i="1"/>
  <c r="D176" i="8"/>
  <c r="D177" i="8"/>
  <c r="D179" i="8"/>
  <c r="E108" i="8"/>
  <c r="E109" i="8"/>
  <c r="E2" i="8"/>
  <c r="N2" i="8" s="1"/>
  <c r="E125" i="1"/>
  <c r="D125" i="1"/>
  <c r="E124" i="1"/>
  <c r="D124" i="1"/>
  <c r="E123" i="1"/>
  <c r="D123" i="1"/>
  <c r="E122" i="1"/>
  <c r="D122" i="1"/>
  <c r="E121" i="1"/>
  <c r="N121" i="1" s="1"/>
  <c r="D121" i="1"/>
  <c r="E120" i="1"/>
  <c r="K120" i="1" s="1"/>
  <c r="D120" i="1"/>
  <c r="E119" i="1"/>
  <c r="D119" i="1"/>
  <c r="E118" i="1"/>
  <c r="E117" i="1"/>
  <c r="K117" i="1" s="1"/>
  <c r="D117" i="1"/>
  <c r="E116" i="1"/>
  <c r="K116" i="1" s="1"/>
  <c r="E115" i="1"/>
  <c r="L115" i="1" s="1"/>
  <c r="E114" i="1"/>
  <c r="L114" i="1" s="1"/>
  <c r="E181" i="8"/>
  <c r="D181" i="8"/>
  <c r="E180" i="8"/>
  <c r="D180" i="8"/>
  <c r="E179" i="8"/>
  <c r="E178" i="8"/>
  <c r="E177" i="8"/>
  <c r="N177" i="8" s="1"/>
  <c r="E176" i="8"/>
  <c r="N176" i="8"/>
  <c r="E175" i="8"/>
  <c r="E174" i="8"/>
  <c r="E173" i="8"/>
  <c r="L173" i="8"/>
  <c r="E172" i="8"/>
  <c r="M172" i="8" s="1"/>
  <c r="E171" i="8"/>
  <c r="L171" i="8" s="1"/>
  <c r="E170" i="8"/>
  <c r="D185" i="8"/>
  <c r="E185" i="8"/>
  <c r="N185" i="8"/>
  <c r="D186" i="8"/>
  <c r="E186" i="8"/>
  <c r="D187" i="8"/>
  <c r="E187" i="8"/>
  <c r="M187" i="8" s="1"/>
  <c r="D188" i="8"/>
  <c r="E188" i="8"/>
  <c r="K188" i="8" s="1"/>
  <c r="E3" i="8"/>
  <c r="L3" i="8" s="1"/>
  <c r="E4" i="8"/>
  <c r="E5" i="8"/>
  <c r="K5" i="8" s="1"/>
  <c r="E6" i="8"/>
  <c r="N6" i="8" s="1"/>
  <c r="E7" i="8"/>
  <c r="L7" i="8" s="1"/>
  <c r="E8" i="8"/>
  <c r="L8" i="8" s="1"/>
  <c r="E9" i="8"/>
  <c r="K9" i="8"/>
  <c r="E16" i="8"/>
  <c r="M16" i="8" s="1"/>
  <c r="E17" i="8"/>
  <c r="K17" i="8"/>
  <c r="E18" i="8"/>
  <c r="N18" i="8"/>
  <c r="E19" i="8"/>
  <c r="K19" i="8"/>
  <c r="E20" i="8"/>
  <c r="L20" i="8" s="1"/>
  <c r="E21" i="8"/>
  <c r="N21" i="8" s="1"/>
  <c r="E22" i="8"/>
  <c r="L22" i="8"/>
  <c r="E23" i="8"/>
  <c r="M23" i="8"/>
  <c r="E58" i="8"/>
  <c r="L58" i="8" s="1"/>
  <c r="E59" i="8"/>
  <c r="N59" i="8" s="1"/>
  <c r="E60" i="8"/>
  <c r="M60" i="8" s="1"/>
  <c r="E61" i="8"/>
  <c r="E62" i="8"/>
  <c r="L62" i="8" s="1"/>
  <c r="E63" i="8"/>
  <c r="K63" i="8"/>
  <c r="E64" i="8"/>
  <c r="M64" i="8" s="1"/>
  <c r="E65" i="8"/>
  <c r="L65" i="8"/>
  <c r="E72" i="8"/>
  <c r="L72" i="8" s="1"/>
  <c r="E73" i="8"/>
  <c r="N73" i="8" s="1"/>
  <c r="E74" i="8"/>
  <c r="N74" i="8" s="1"/>
  <c r="E75" i="8"/>
  <c r="M75" i="8" s="1"/>
  <c r="E76" i="8"/>
  <c r="N76" i="8" s="1"/>
  <c r="E77" i="8"/>
  <c r="K77" i="8"/>
  <c r="E78" i="8"/>
  <c r="K78" i="8" s="1"/>
  <c r="E79" i="8"/>
  <c r="K79" i="8" s="1"/>
  <c r="E86" i="8"/>
  <c r="L86" i="8"/>
  <c r="E87" i="8"/>
  <c r="K87" i="8" s="1"/>
  <c r="E88" i="8"/>
  <c r="E89" i="8"/>
  <c r="M89" i="8" s="1"/>
  <c r="E90" i="8"/>
  <c r="K90" i="8"/>
  <c r="E91" i="8"/>
  <c r="K91" i="8" s="1"/>
  <c r="E92" i="8"/>
  <c r="N92" i="8" s="1"/>
  <c r="E93" i="8"/>
  <c r="K93" i="8" s="1"/>
  <c r="E100" i="8"/>
  <c r="N100" i="8"/>
  <c r="E101" i="8"/>
  <c r="E102" i="8"/>
  <c r="L102" i="8" s="1"/>
  <c r="E103" i="8"/>
  <c r="K103" i="8" s="1"/>
  <c r="E104" i="8"/>
  <c r="L104" i="8" s="1"/>
  <c r="E105" i="8"/>
  <c r="E106" i="8"/>
  <c r="M106" i="8" s="1"/>
  <c r="E107" i="8"/>
  <c r="N107" i="8"/>
  <c r="E114" i="8"/>
  <c r="E115" i="8"/>
  <c r="K115" i="8" s="1"/>
  <c r="E116" i="8"/>
  <c r="M116" i="8" s="1"/>
  <c r="E117" i="8"/>
  <c r="K117" i="8" s="1"/>
  <c r="E118" i="8"/>
  <c r="K118" i="8"/>
  <c r="E119" i="8"/>
  <c r="E120" i="8"/>
  <c r="K120" i="8" s="1"/>
  <c r="E121" i="8"/>
  <c r="M121" i="8" s="1"/>
  <c r="E128" i="8"/>
  <c r="M128" i="8" s="1"/>
  <c r="E129" i="8"/>
  <c r="M129" i="8" s="1"/>
  <c r="E130" i="8"/>
  <c r="M130" i="8" s="1"/>
  <c r="E131" i="8"/>
  <c r="M131" i="8"/>
  <c r="E132" i="8"/>
  <c r="L132" i="8"/>
  <c r="E133" i="8"/>
  <c r="E134" i="8"/>
  <c r="N134" i="8" s="1"/>
  <c r="E135" i="8"/>
  <c r="K135" i="8" s="1"/>
  <c r="E142" i="8"/>
  <c r="K142" i="8"/>
  <c r="E143" i="8"/>
  <c r="E144" i="8"/>
  <c r="E145" i="8"/>
  <c r="E146" i="8"/>
  <c r="L146" i="8"/>
  <c r="E147" i="8"/>
  <c r="L147" i="8" s="1"/>
  <c r="E148" i="8"/>
  <c r="L148" i="8" s="1"/>
  <c r="E149" i="8"/>
  <c r="N149" i="8" s="1"/>
  <c r="E156" i="8"/>
  <c r="L156" i="8"/>
  <c r="E157" i="8"/>
  <c r="L157" i="8" s="1"/>
  <c r="E158" i="8"/>
  <c r="L158" i="8" s="1"/>
  <c r="E159" i="8"/>
  <c r="K159" i="8" s="1"/>
  <c r="E160" i="8"/>
  <c r="K160" i="8"/>
  <c r="E161" i="8"/>
  <c r="L161" i="8" s="1"/>
  <c r="E162" i="8"/>
  <c r="E163" i="8"/>
  <c r="K163" i="8" s="1"/>
  <c r="E125" i="8"/>
  <c r="D125" i="8"/>
  <c r="E124" i="8"/>
  <c r="D124" i="8"/>
  <c r="E123" i="8"/>
  <c r="D123" i="8"/>
  <c r="E122" i="8"/>
  <c r="D122" i="8"/>
  <c r="D121" i="8"/>
  <c r="D120" i="8"/>
  <c r="D119" i="8"/>
  <c r="D118" i="8"/>
  <c r="D117" i="8"/>
  <c r="E27" i="14"/>
  <c r="E26" i="14"/>
  <c r="E25" i="14"/>
  <c r="E24" i="14"/>
  <c r="E23" i="14"/>
  <c r="N23" i="14" s="1"/>
  <c r="E22" i="14"/>
  <c r="M22" i="14" s="1"/>
  <c r="E21" i="14"/>
  <c r="L21" i="14" s="1"/>
  <c r="E20" i="14"/>
  <c r="K20" i="14" s="1"/>
  <c r="E19" i="14"/>
  <c r="M19" i="14" s="1"/>
  <c r="E18" i="14"/>
  <c r="L18" i="14" s="1"/>
  <c r="E17" i="14"/>
  <c r="L17" i="14" s="1"/>
  <c r="E16" i="14"/>
  <c r="K16" i="14" s="1"/>
  <c r="E14" i="14"/>
  <c r="D14" i="14"/>
  <c r="E13" i="14"/>
  <c r="D13" i="14"/>
  <c r="E12" i="14"/>
  <c r="D12" i="14"/>
  <c r="E11" i="14"/>
  <c r="D11" i="14"/>
  <c r="E10" i="14"/>
  <c r="D10" i="14"/>
  <c r="E9" i="14"/>
  <c r="M9" i="14" s="1"/>
  <c r="D9" i="14"/>
  <c r="E8" i="14"/>
  <c r="D8" i="14"/>
  <c r="E7" i="14"/>
  <c r="M7" i="14" s="1"/>
  <c r="D7" i="14"/>
  <c r="E6" i="14"/>
  <c r="D6" i="14"/>
  <c r="E5" i="14"/>
  <c r="M5" i="14" s="1"/>
  <c r="D5" i="14"/>
  <c r="E4" i="14"/>
  <c r="N4" i="14" s="1"/>
  <c r="D4" i="14"/>
  <c r="E3" i="14"/>
  <c r="D3" i="14"/>
  <c r="E2" i="14"/>
  <c r="D2" i="14"/>
  <c r="E244" i="13"/>
  <c r="M244" i="13" s="1"/>
  <c r="D244" i="13"/>
  <c r="E243" i="13"/>
  <c r="D243" i="13"/>
  <c r="E242" i="13"/>
  <c r="D242" i="13"/>
  <c r="E241" i="13"/>
  <c r="K241" i="13" s="1"/>
  <c r="D241" i="13"/>
  <c r="E246" i="14"/>
  <c r="D246" i="14"/>
  <c r="E245" i="14"/>
  <c r="D245" i="14"/>
  <c r="E244" i="14"/>
  <c r="N244" i="14" s="1"/>
  <c r="D244" i="14"/>
  <c r="E243" i="14"/>
  <c r="K243" i="14" s="1"/>
  <c r="D243" i="14"/>
  <c r="E202" i="10"/>
  <c r="D202" i="10"/>
  <c r="E201" i="10"/>
  <c r="D201" i="10"/>
  <c r="E200" i="10"/>
  <c r="N200" i="10" s="1"/>
  <c r="D200" i="10"/>
  <c r="E199" i="10"/>
  <c r="D199" i="10"/>
  <c r="E166" i="8"/>
  <c r="E243" i="9"/>
  <c r="D243" i="9"/>
  <c r="E242" i="9"/>
  <c r="M242" i="9" s="1"/>
  <c r="D242" i="9"/>
  <c r="E241" i="9"/>
  <c r="K241" i="9" s="1"/>
  <c r="D241" i="9"/>
  <c r="E240" i="9"/>
  <c r="K240" i="9"/>
  <c r="D240" i="9"/>
  <c r="E240" i="14"/>
  <c r="D240" i="14"/>
  <c r="E239" i="14"/>
  <c r="D239" i="14"/>
  <c r="E238" i="14"/>
  <c r="D238" i="14"/>
  <c r="E237" i="14"/>
  <c r="D237" i="14"/>
  <c r="E236" i="14"/>
  <c r="M236" i="14" s="1"/>
  <c r="N236" i="14"/>
  <c r="D236" i="14"/>
  <c r="E235" i="14"/>
  <c r="N235" i="14" s="1"/>
  <c r="D235" i="14"/>
  <c r="E234" i="14"/>
  <c r="N234" i="14"/>
  <c r="D234" i="14"/>
  <c r="E233" i="14"/>
  <c r="N233" i="14" s="1"/>
  <c r="D233" i="14"/>
  <c r="E232" i="14"/>
  <c r="N232" i="14" s="1"/>
  <c r="D232" i="14"/>
  <c r="E231" i="14"/>
  <c r="N231" i="14" s="1"/>
  <c r="D231" i="14"/>
  <c r="E230" i="14"/>
  <c r="N230" i="14"/>
  <c r="D230" i="14"/>
  <c r="E229" i="14"/>
  <c r="D229" i="14"/>
  <c r="E226" i="14"/>
  <c r="D226" i="14"/>
  <c r="E225" i="14"/>
  <c r="D225" i="14"/>
  <c r="E224" i="14"/>
  <c r="D224" i="14"/>
  <c r="E223" i="14"/>
  <c r="D223" i="14"/>
  <c r="E222" i="14"/>
  <c r="N222" i="14" s="1"/>
  <c r="D222" i="14"/>
  <c r="E221" i="14"/>
  <c r="D221" i="14"/>
  <c r="E220" i="14"/>
  <c r="D220" i="14"/>
  <c r="E219" i="14"/>
  <c r="M219" i="14"/>
  <c r="D219" i="14"/>
  <c r="E218" i="14"/>
  <c r="N218" i="14"/>
  <c r="D218" i="14"/>
  <c r="E217" i="14"/>
  <c r="N217" i="14" s="1"/>
  <c r="D217" i="14"/>
  <c r="E216" i="14"/>
  <c r="M216" i="14"/>
  <c r="D216" i="14"/>
  <c r="E215" i="14"/>
  <c r="N215" i="14"/>
  <c r="D215" i="14"/>
  <c r="E212" i="14"/>
  <c r="D212" i="14"/>
  <c r="E211" i="14"/>
  <c r="D211" i="14"/>
  <c r="E210" i="14"/>
  <c r="D210" i="14"/>
  <c r="E209" i="14"/>
  <c r="D209" i="14"/>
  <c r="E208" i="14"/>
  <c r="N208" i="14" s="1"/>
  <c r="D208" i="14"/>
  <c r="E207" i="14"/>
  <c r="D207" i="14"/>
  <c r="E206" i="14"/>
  <c r="N206" i="14" s="1"/>
  <c r="D206" i="14"/>
  <c r="E205" i="14"/>
  <c r="D205" i="14"/>
  <c r="E204" i="14"/>
  <c r="D204" i="14"/>
  <c r="E203" i="14"/>
  <c r="N203" i="14" s="1"/>
  <c r="D203" i="14"/>
  <c r="E202" i="14"/>
  <c r="N202" i="14"/>
  <c r="D202" i="14"/>
  <c r="E201" i="14"/>
  <c r="K201" i="14" s="1"/>
  <c r="D201" i="14"/>
  <c r="E198" i="14"/>
  <c r="D198" i="14"/>
  <c r="E197" i="14"/>
  <c r="D197" i="14"/>
  <c r="E196" i="14"/>
  <c r="D196" i="14"/>
  <c r="E195" i="14"/>
  <c r="D195" i="14"/>
  <c r="E194" i="14"/>
  <c r="N194" i="14" s="1"/>
  <c r="D194" i="14"/>
  <c r="E193" i="14"/>
  <c r="D193" i="14"/>
  <c r="E192" i="14"/>
  <c r="D192" i="14"/>
  <c r="E191" i="14"/>
  <c r="N191" i="14" s="1"/>
  <c r="D191" i="14"/>
  <c r="E190" i="14"/>
  <c r="D190" i="14"/>
  <c r="E189" i="14"/>
  <c r="N189" i="14" s="1"/>
  <c r="D189" i="14"/>
  <c r="E188" i="14"/>
  <c r="E187" i="14"/>
  <c r="N187" i="14" s="1"/>
  <c r="D187" i="14"/>
  <c r="E184" i="14"/>
  <c r="D184" i="14"/>
  <c r="E183" i="14"/>
  <c r="D183" i="14"/>
  <c r="E182" i="14"/>
  <c r="D182" i="14"/>
  <c r="E181" i="14"/>
  <c r="D181" i="14"/>
  <c r="E180" i="14"/>
  <c r="N180" i="14" s="1"/>
  <c r="D180" i="14"/>
  <c r="E179" i="14"/>
  <c r="N179" i="14" s="1"/>
  <c r="D179" i="14"/>
  <c r="E178" i="14"/>
  <c r="N178" i="14" s="1"/>
  <c r="D178" i="14"/>
  <c r="E177" i="14"/>
  <c r="N177" i="14" s="1"/>
  <c r="K177" i="14"/>
  <c r="D177" i="14"/>
  <c r="E176" i="14"/>
  <c r="D176" i="14"/>
  <c r="E175" i="14"/>
  <c r="L175" i="14" s="1"/>
  <c r="D175" i="14"/>
  <c r="E174" i="14"/>
  <c r="D174" i="14"/>
  <c r="E173" i="14"/>
  <c r="D173" i="14"/>
  <c r="E168" i="14"/>
  <c r="D168" i="14"/>
  <c r="E167" i="14"/>
  <c r="D167" i="14"/>
  <c r="E166" i="14"/>
  <c r="D166" i="14"/>
  <c r="E165" i="14"/>
  <c r="D165" i="14"/>
  <c r="E164" i="14"/>
  <c r="M164" i="14" s="1"/>
  <c r="D164" i="14"/>
  <c r="E163" i="14"/>
  <c r="D163" i="14"/>
  <c r="E162" i="14"/>
  <c r="D162" i="14"/>
  <c r="E161" i="14"/>
  <c r="N161" i="14" s="1"/>
  <c r="D161" i="14"/>
  <c r="E160" i="14"/>
  <c r="L160" i="14"/>
  <c r="D160" i="14"/>
  <c r="E159" i="14"/>
  <c r="N159" i="14" s="1"/>
  <c r="D159" i="14"/>
  <c r="E158" i="14"/>
  <c r="N158" i="14" s="1"/>
  <c r="D158" i="14"/>
  <c r="E157" i="14"/>
  <c r="D157" i="14"/>
  <c r="E154" i="14"/>
  <c r="D154" i="14"/>
  <c r="E153" i="14"/>
  <c r="D153" i="14"/>
  <c r="E152" i="14"/>
  <c r="D152" i="14"/>
  <c r="E151" i="14"/>
  <c r="D151" i="14"/>
  <c r="E150" i="14"/>
  <c r="D150" i="14"/>
  <c r="E149" i="14"/>
  <c r="N149" i="14" s="1"/>
  <c r="D149" i="14"/>
  <c r="E148" i="14"/>
  <c r="N148" i="14" s="1"/>
  <c r="D148" i="14"/>
  <c r="E147" i="14"/>
  <c r="D147" i="14"/>
  <c r="E146" i="14"/>
  <c r="N146" i="14" s="1"/>
  <c r="D146" i="14"/>
  <c r="E145" i="14"/>
  <c r="N145" i="14" s="1"/>
  <c r="D145" i="14"/>
  <c r="E144" i="14"/>
  <c r="N144" i="14"/>
  <c r="D144" i="14"/>
  <c r="E143" i="14"/>
  <c r="N143" i="14" s="1"/>
  <c r="D143" i="14"/>
  <c r="E140" i="14"/>
  <c r="D140" i="14"/>
  <c r="E139" i="14"/>
  <c r="D139" i="14"/>
  <c r="E138" i="14"/>
  <c r="D138" i="14"/>
  <c r="E137" i="14"/>
  <c r="D137" i="14"/>
  <c r="E136" i="14"/>
  <c r="N136" i="14" s="1"/>
  <c r="D136" i="14"/>
  <c r="E135" i="14"/>
  <c r="D135" i="14"/>
  <c r="E134" i="14"/>
  <c r="M134" i="14" s="1"/>
  <c r="D134" i="14"/>
  <c r="E133" i="14"/>
  <c r="N133" i="14" s="1"/>
  <c r="D133" i="14"/>
  <c r="E132" i="14"/>
  <c r="M132" i="14" s="1"/>
  <c r="N132" i="14"/>
  <c r="D132" i="14"/>
  <c r="E131" i="14"/>
  <c r="D131" i="14"/>
  <c r="E130" i="14"/>
  <c r="N130" i="14" s="1"/>
  <c r="D130" i="14"/>
  <c r="E129" i="14"/>
  <c r="L129" i="14"/>
  <c r="D129" i="14"/>
  <c r="E126" i="14"/>
  <c r="D126" i="14"/>
  <c r="E125" i="14"/>
  <c r="D125" i="14"/>
  <c r="E124" i="14"/>
  <c r="D124" i="14"/>
  <c r="E123" i="14"/>
  <c r="D123" i="14"/>
  <c r="E122" i="14"/>
  <c r="D122" i="14"/>
  <c r="E121" i="14"/>
  <c r="M121" i="14" s="1"/>
  <c r="D121" i="14"/>
  <c r="E120" i="14"/>
  <c r="L120" i="14" s="1"/>
  <c r="D120" i="14"/>
  <c r="E119" i="14"/>
  <c r="N119" i="14"/>
  <c r="D119" i="14"/>
  <c r="E118" i="14"/>
  <c r="N118" i="14" s="1"/>
  <c r="D118" i="14"/>
  <c r="E117" i="14"/>
  <c r="D117" i="14"/>
  <c r="E116" i="14"/>
  <c r="N116" i="14" s="1"/>
  <c r="D116" i="14"/>
  <c r="E115" i="14"/>
  <c r="D115" i="14"/>
  <c r="E112" i="14"/>
  <c r="D112" i="14"/>
  <c r="E111" i="14"/>
  <c r="D111" i="14"/>
  <c r="E110" i="14"/>
  <c r="D110" i="14"/>
  <c r="E109" i="14"/>
  <c r="D109" i="14"/>
  <c r="E108" i="14"/>
  <c r="N108" i="14"/>
  <c r="D108" i="14"/>
  <c r="E107" i="14"/>
  <c r="N107" i="14"/>
  <c r="D107" i="14"/>
  <c r="E106" i="14"/>
  <c r="D106" i="14"/>
  <c r="E105" i="14"/>
  <c r="N105" i="14" s="1"/>
  <c r="D105" i="14"/>
  <c r="E104" i="14"/>
  <c r="N104" i="14"/>
  <c r="D104" i="14"/>
  <c r="E103" i="14"/>
  <c r="N103" i="14" s="1"/>
  <c r="D103" i="14"/>
  <c r="E102" i="14"/>
  <c r="N102" i="14" s="1"/>
  <c r="D102" i="14"/>
  <c r="E101" i="14"/>
  <c r="D101" i="14"/>
  <c r="E98" i="14"/>
  <c r="D98" i="14"/>
  <c r="E97" i="14"/>
  <c r="D97" i="14"/>
  <c r="E96" i="14"/>
  <c r="D96" i="14"/>
  <c r="E95" i="14"/>
  <c r="D95" i="14"/>
  <c r="E94" i="14"/>
  <c r="N94" i="14"/>
  <c r="D94" i="14"/>
  <c r="E93" i="14"/>
  <c r="N93" i="14"/>
  <c r="D93" i="14"/>
  <c r="E92" i="14"/>
  <c r="N92" i="14" s="1"/>
  <c r="D92" i="14"/>
  <c r="E91" i="14"/>
  <c r="D91" i="14"/>
  <c r="E90" i="14"/>
  <c r="K90" i="14" s="1"/>
  <c r="L90" i="14"/>
  <c r="D90" i="14"/>
  <c r="E89" i="14"/>
  <c r="L89" i="14" s="1"/>
  <c r="D89" i="14"/>
  <c r="E88" i="14"/>
  <c r="L88" i="14" s="1"/>
  <c r="D88" i="14"/>
  <c r="E87" i="14"/>
  <c r="L87" i="14" s="1"/>
  <c r="D87" i="14"/>
  <c r="E83" i="14"/>
  <c r="D83" i="14"/>
  <c r="E82" i="14"/>
  <c r="D82" i="14"/>
  <c r="E81" i="14"/>
  <c r="D81" i="14"/>
  <c r="E80" i="14"/>
  <c r="D80" i="14"/>
  <c r="E79" i="14"/>
  <c r="N79" i="14" s="1"/>
  <c r="D79" i="14"/>
  <c r="E78" i="14"/>
  <c r="D78" i="14"/>
  <c r="E77" i="14"/>
  <c r="L77" i="14" s="1"/>
  <c r="D77" i="14"/>
  <c r="E76" i="14"/>
  <c r="L76" i="14"/>
  <c r="D76" i="14"/>
  <c r="E75" i="14"/>
  <c r="L75" i="14" s="1"/>
  <c r="D75" i="14"/>
  <c r="E74" i="14"/>
  <c r="L74" i="14" s="1"/>
  <c r="D74" i="14"/>
  <c r="E73" i="14"/>
  <c r="D73" i="14"/>
  <c r="E72" i="14"/>
  <c r="L72" i="14" s="1"/>
  <c r="D72" i="14"/>
  <c r="E69" i="14"/>
  <c r="D69" i="14"/>
  <c r="E68" i="14"/>
  <c r="D68" i="14"/>
  <c r="E67" i="14"/>
  <c r="D67" i="14"/>
  <c r="E66" i="14"/>
  <c r="D66" i="14"/>
  <c r="E65" i="14"/>
  <c r="L65" i="14" s="1"/>
  <c r="D65" i="14"/>
  <c r="E64" i="14"/>
  <c r="D64" i="14"/>
  <c r="E63" i="14"/>
  <c r="L63" i="14" s="1"/>
  <c r="D63" i="14"/>
  <c r="E62" i="14"/>
  <c r="M62" i="14"/>
  <c r="D62" i="14"/>
  <c r="E61" i="14"/>
  <c r="L61" i="14" s="1"/>
  <c r="D61" i="14"/>
  <c r="E60" i="14"/>
  <c r="D60" i="14"/>
  <c r="E59" i="14"/>
  <c r="L59" i="14" s="1"/>
  <c r="D59" i="14"/>
  <c r="E58" i="14"/>
  <c r="N58" i="14" s="1"/>
  <c r="D58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L49" i="14" s="1"/>
  <c r="D49" i="14"/>
  <c r="E48" i="14"/>
  <c r="L48" i="14" s="1"/>
  <c r="D48" i="14"/>
  <c r="E47" i="14"/>
  <c r="N47" i="14" s="1"/>
  <c r="D47" i="14"/>
  <c r="E46" i="14"/>
  <c r="M46" i="14" s="1"/>
  <c r="D46" i="14"/>
  <c r="E45" i="14"/>
  <c r="L45" i="14" s="1"/>
  <c r="D45" i="14"/>
  <c r="E44" i="14"/>
  <c r="D44" i="14"/>
  <c r="E41" i="14"/>
  <c r="D41" i="14"/>
  <c r="E40" i="14"/>
  <c r="D40" i="14"/>
  <c r="E39" i="14"/>
  <c r="D39" i="14"/>
  <c r="E38" i="14"/>
  <c r="D38" i="14"/>
  <c r="E37" i="14"/>
  <c r="L37" i="14" s="1"/>
  <c r="D37" i="14"/>
  <c r="E36" i="14"/>
  <c r="M36" i="14" s="1"/>
  <c r="D36" i="14"/>
  <c r="E35" i="14"/>
  <c r="L35" i="14" s="1"/>
  <c r="D35" i="14"/>
  <c r="E34" i="14"/>
  <c r="K34" i="14" s="1"/>
  <c r="D34" i="14"/>
  <c r="E33" i="14"/>
  <c r="L33" i="14" s="1"/>
  <c r="D33" i="14"/>
  <c r="E32" i="14"/>
  <c r="D32" i="14"/>
  <c r="E31" i="14"/>
  <c r="D31" i="14"/>
  <c r="E30" i="14"/>
  <c r="N30" i="14" s="1"/>
  <c r="D30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N6" i="14"/>
  <c r="E238" i="13"/>
  <c r="D238" i="13"/>
  <c r="E237" i="13"/>
  <c r="D237" i="13"/>
  <c r="E236" i="13"/>
  <c r="D236" i="13"/>
  <c r="E235" i="13"/>
  <c r="D235" i="13"/>
  <c r="E234" i="13"/>
  <c r="D234" i="13"/>
  <c r="E233" i="13"/>
  <c r="N233" i="13" s="1"/>
  <c r="D233" i="13"/>
  <c r="E232" i="13"/>
  <c r="N232" i="13" s="1"/>
  <c r="D232" i="13"/>
  <c r="E231" i="13"/>
  <c r="N231" i="13"/>
  <c r="D231" i="13"/>
  <c r="E230" i="13"/>
  <c r="D230" i="13"/>
  <c r="E229" i="13"/>
  <c r="N229" i="13" s="1"/>
  <c r="D229" i="13"/>
  <c r="E228" i="13"/>
  <c r="N228" i="13" s="1"/>
  <c r="D228" i="13"/>
  <c r="E227" i="13"/>
  <c r="N227" i="13" s="1"/>
  <c r="D227" i="13"/>
  <c r="E224" i="13"/>
  <c r="D224" i="13"/>
  <c r="E223" i="13"/>
  <c r="D223" i="13"/>
  <c r="E222" i="13"/>
  <c r="D222" i="13"/>
  <c r="E221" i="13"/>
  <c r="D221" i="13"/>
  <c r="E220" i="13"/>
  <c r="N220" i="13" s="1"/>
  <c r="D220" i="13"/>
  <c r="E219" i="13"/>
  <c r="N219" i="13"/>
  <c r="D219" i="13"/>
  <c r="E218" i="13"/>
  <c r="D218" i="13"/>
  <c r="E217" i="13"/>
  <c r="N217" i="13" s="1"/>
  <c r="D217" i="13"/>
  <c r="E216" i="13"/>
  <c r="D216" i="13"/>
  <c r="E215" i="13"/>
  <c r="D215" i="13"/>
  <c r="E214" i="13"/>
  <c r="N214" i="13" s="1"/>
  <c r="D214" i="13"/>
  <c r="E213" i="13"/>
  <c r="N213" i="13"/>
  <c r="D213" i="13"/>
  <c r="E210" i="13"/>
  <c r="D210" i="13"/>
  <c r="E209" i="13"/>
  <c r="D209" i="13"/>
  <c r="E208" i="13"/>
  <c r="D208" i="13"/>
  <c r="E207" i="13"/>
  <c r="D207" i="13"/>
  <c r="E206" i="13"/>
  <c r="N206" i="13"/>
  <c r="D206" i="13"/>
  <c r="E205" i="13"/>
  <c r="N205" i="13" s="1"/>
  <c r="D205" i="13"/>
  <c r="E204" i="13"/>
  <c r="K204" i="13" s="1"/>
  <c r="N204" i="13"/>
  <c r="D204" i="13"/>
  <c r="E203" i="13"/>
  <c r="N203" i="13"/>
  <c r="D203" i="13"/>
  <c r="E202" i="13"/>
  <c r="K202" i="13" s="1"/>
  <c r="D202" i="13"/>
  <c r="E201" i="13"/>
  <c r="N201" i="13" s="1"/>
  <c r="D201" i="13"/>
  <c r="E200" i="13"/>
  <c r="D200" i="13"/>
  <c r="E199" i="13"/>
  <c r="D199" i="13"/>
  <c r="E196" i="13"/>
  <c r="D196" i="13"/>
  <c r="E195" i="13"/>
  <c r="D195" i="13"/>
  <c r="E194" i="13"/>
  <c r="D194" i="13"/>
  <c r="E193" i="13"/>
  <c r="D193" i="13"/>
  <c r="E192" i="13"/>
  <c r="N192" i="13" s="1"/>
  <c r="D192" i="13"/>
  <c r="E191" i="13"/>
  <c r="M191" i="13" s="1"/>
  <c r="D191" i="13"/>
  <c r="E190" i="13"/>
  <c r="N190" i="13"/>
  <c r="D190" i="13"/>
  <c r="E189" i="13"/>
  <c r="L189" i="13" s="1"/>
  <c r="D189" i="13"/>
  <c r="E188" i="13"/>
  <c r="N188" i="13"/>
  <c r="E187" i="13"/>
  <c r="N187" i="13" s="1"/>
  <c r="D187" i="13"/>
  <c r="E186" i="13"/>
  <c r="D186" i="13"/>
  <c r="E185" i="13"/>
  <c r="N185" i="13"/>
  <c r="D185" i="13"/>
  <c r="E182" i="13"/>
  <c r="D182" i="13"/>
  <c r="E181" i="13"/>
  <c r="D181" i="13"/>
  <c r="E180" i="13"/>
  <c r="D180" i="13"/>
  <c r="E179" i="13"/>
  <c r="D179" i="13"/>
  <c r="E178" i="13"/>
  <c r="M178" i="13" s="1"/>
  <c r="D178" i="13"/>
  <c r="E177" i="13"/>
  <c r="N177" i="13" s="1"/>
  <c r="D177" i="13"/>
  <c r="E176" i="13"/>
  <c r="D176" i="13"/>
  <c r="E175" i="13"/>
  <c r="D175" i="13"/>
  <c r="E174" i="13"/>
  <c r="N174" i="13" s="1"/>
  <c r="D174" i="13"/>
  <c r="E173" i="13"/>
  <c r="N173" i="13" s="1"/>
  <c r="D173" i="13"/>
  <c r="E172" i="13"/>
  <c r="L172" i="13"/>
  <c r="D172" i="13"/>
  <c r="E171" i="13"/>
  <c r="N171" i="13" s="1"/>
  <c r="D171" i="13"/>
  <c r="E168" i="13"/>
  <c r="D168" i="13"/>
  <c r="E167" i="13"/>
  <c r="D167" i="13"/>
  <c r="E166" i="13"/>
  <c r="D166" i="13"/>
  <c r="E165" i="13"/>
  <c r="D165" i="13"/>
  <c r="E164" i="13"/>
  <c r="L164" i="13"/>
  <c r="D164" i="13"/>
  <c r="E163" i="13"/>
  <c r="N163" i="13"/>
  <c r="D163" i="13"/>
  <c r="E162" i="13"/>
  <c r="L162" i="13" s="1"/>
  <c r="D162" i="13"/>
  <c r="E161" i="13"/>
  <c r="K161" i="13" s="1"/>
  <c r="D161" i="13"/>
  <c r="E160" i="13"/>
  <c r="D160" i="13"/>
  <c r="E159" i="13"/>
  <c r="K159" i="13"/>
  <c r="D159" i="13"/>
  <c r="E158" i="13"/>
  <c r="N158" i="13" s="1"/>
  <c r="D158" i="13"/>
  <c r="E157" i="13"/>
  <c r="D157" i="13"/>
  <c r="E154" i="13"/>
  <c r="D154" i="13"/>
  <c r="E153" i="13"/>
  <c r="D153" i="13"/>
  <c r="E152" i="13"/>
  <c r="D152" i="13"/>
  <c r="E151" i="13"/>
  <c r="D151" i="13"/>
  <c r="E150" i="13"/>
  <c r="M150" i="13"/>
  <c r="D150" i="13"/>
  <c r="E149" i="13"/>
  <c r="D149" i="13"/>
  <c r="E148" i="13"/>
  <c r="D148" i="13"/>
  <c r="E147" i="13"/>
  <c r="M147" i="13" s="1"/>
  <c r="D147" i="13"/>
  <c r="E146" i="13"/>
  <c r="D146" i="13"/>
  <c r="E145" i="13"/>
  <c r="D145" i="13"/>
  <c r="E144" i="13"/>
  <c r="L144" i="13" s="1"/>
  <c r="D144" i="13"/>
  <c r="E143" i="13"/>
  <c r="M143" i="13" s="1"/>
  <c r="D143" i="13"/>
  <c r="E140" i="13"/>
  <c r="D140" i="13"/>
  <c r="E139" i="13"/>
  <c r="D139" i="13"/>
  <c r="E138" i="13"/>
  <c r="D138" i="13"/>
  <c r="E137" i="13"/>
  <c r="D137" i="13"/>
  <c r="E136" i="13"/>
  <c r="M136" i="13"/>
  <c r="D136" i="13"/>
  <c r="E135" i="13"/>
  <c r="M135" i="13"/>
  <c r="D135" i="13"/>
  <c r="E134" i="13"/>
  <c r="M134" i="13" s="1"/>
  <c r="D134" i="13"/>
  <c r="E133" i="13"/>
  <c r="M133" i="13" s="1"/>
  <c r="D133" i="13"/>
  <c r="E132" i="13"/>
  <c r="D132" i="13"/>
  <c r="E131" i="13"/>
  <c r="M131" i="13" s="1"/>
  <c r="D131" i="13"/>
  <c r="E130" i="13"/>
  <c r="N130" i="13"/>
  <c r="D130" i="13"/>
  <c r="E129" i="13"/>
  <c r="D129" i="13"/>
  <c r="E126" i="13"/>
  <c r="D126" i="13"/>
  <c r="E125" i="13"/>
  <c r="D125" i="13"/>
  <c r="E124" i="13"/>
  <c r="D124" i="13"/>
  <c r="E123" i="13"/>
  <c r="D123" i="13"/>
  <c r="E122" i="13"/>
  <c r="D122" i="13"/>
  <c r="E121" i="13"/>
  <c r="K121" i="13" s="1"/>
  <c r="M121" i="13"/>
  <c r="N121" i="13"/>
  <c r="D121" i="13"/>
  <c r="E120" i="13"/>
  <c r="D120" i="13"/>
  <c r="E119" i="13"/>
  <c r="M119" i="13" s="1"/>
  <c r="N119" i="13"/>
  <c r="D119" i="13"/>
  <c r="E118" i="13"/>
  <c r="D118" i="13"/>
  <c r="E117" i="13"/>
  <c r="D117" i="13"/>
  <c r="E116" i="13"/>
  <c r="N116" i="13" s="1"/>
  <c r="K116" i="13"/>
  <c r="D116" i="13"/>
  <c r="E115" i="13"/>
  <c r="M115" i="13"/>
  <c r="D115" i="13"/>
  <c r="E112" i="13"/>
  <c r="D112" i="13"/>
  <c r="E111" i="13"/>
  <c r="D111" i="13"/>
  <c r="E110" i="13"/>
  <c r="D110" i="13"/>
  <c r="E109" i="13"/>
  <c r="D109" i="13"/>
  <c r="E108" i="13"/>
  <c r="D108" i="13"/>
  <c r="E107" i="13"/>
  <c r="L107" i="13" s="1"/>
  <c r="D107" i="13"/>
  <c r="E106" i="13"/>
  <c r="K106" i="13" s="1"/>
  <c r="N106" i="13"/>
  <c r="D106" i="13"/>
  <c r="E105" i="13"/>
  <c r="K105" i="13" s="1"/>
  <c r="M105" i="13"/>
  <c r="N105" i="13"/>
  <c r="D105" i="13"/>
  <c r="E104" i="13"/>
  <c r="N104" i="13" s="1"/>
  <c r="D104" i="13"/>
  <c r="E103" i="13"/>
  <c r="K103" i="13" s="1"/>
  <c r="D103" i="13"/>
  <c r="E102" i="13"/>
  <c r="L102" i="13"/>
  <c r="D102" i="13"/>
  <c r="E101" i="13"/>
  <c r="M101" i="13" s="1"/>
  <c r="D101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K92" i="13" s="1"/>
  <c r="N92" i="13"/>
  <c r="D92" i="13"/>
  <c r="E91" i="13"/>
  <c r="M91" i="13" s="1"/>
  <c r="N91" i="13"/>
  <c r="D91" i="13"/>
  <c r="E90" i="13"/>
  <c r="N90" i="13" s="1"/>
  <c r="D90" i="13"/>
  <c r="E89" i="13"/>
  <c r="D89" i="13"/>
  <c r="E88" i="13"/>
  <c r="D88" i="13"/>
  <c r="E87" i="13"/>
  <c r="M87" i="13" s="1"/>
  <c r="D87" i="13"/>
  <c r="E83" i="13"/>
  <c r="D83" i="13"/>
  <c r="E82" i="13"/>
  <c r="D82" i="13"/>
  <c r="E81" i="13"/>
  <c r="D81" i="13"/>
  <c r="E80" i="13"/>
  <c r="D80" i="13"/>
  <c r="E79" i="13"/>
  <c r="N79" i="13"/>
  <c r="D79" i="13"/>
  <c r="E78" i="13"/>
  <c r="M78" i="13"/>
  <c r="D78" i="13"/>
  <c r="E77" i="13"/>
  <c r="L77" i="13" s="1"/>
  <c r="N77" i="13"/>
  <c r="D77" i="13"/>
  <c r="E76" i="13"/>
  <c r="K76" i="13" s="1"/>
  <c r="D76" i="13"/>
  <c r="E75" i="13"/>
  <c r="N75" i="13" s="1"/>
  <c r="D75" i="13"/>
  <c r="E74" i="13"/>
  <c r="D74" i="13"/>
  <c r="E73" i="13"/>
  <c r="D73" i="13"/>
  <c r="E72" i="13"/>
  <c r="N72" i="13" s="1"/>
  <c r="D72" i="13"/>
  <c r="E69" i="13"/>
  <c r="D69" i="13"/>
  <c r="E68" i="13"/>
  <c r="D68" i="13"/>
  <c r="E67" i="13"/>
  <c r="D67" i="13"/>
  <c r="E66" i="13"/>
  <c r="D66" i="13"/>
  <c r="E65" i="13"/>
  <c r="K65" i="13" s="1"/>
  <c r="D65" i="13"/>
  <c r="E64" i="13"/>
  <c r="D64" i="13"/>
  <c r="E63" i="13"/>
  <c r="D63" i="13"/>
  <c r="E62" i="13"/>
  <c r="M62" i="13" s="1"/>
  <c r="D62" i="13"/>
  <c r="E61" i="13"/>
  <c r="N61" i="13" s="1"/>
  <c r="D61" i="13"/>
  <c r="E60" i="13"/>
  <c r="N60" i="13" s="1"/>
  <c r="D60" i="13"/>
  <c r="E59" i="13"/>
  <c r="K59" i="13" s="1"/>
  <c r="D59" i="13"/>
  <c r="E58" i="13"/>
  <c r="M58" i="13"/>
  <c r="D58" i="13"/>
  <c r="E55" i="13"/>
  <c r="D55" i="13"/>
  <c r="E54" i="13"/>
  <c r="D54" i="13"/>
  <c r="E53" i="13"/>
  <c r="D53" i="13"/>
  <c r="E52" i="13"/>
  <c r="D52" i="13"/>
  <c r="E51" i="13"/>
  <c r="D51" i="13"/>
  <c r="E50" i="13"/>
  <c r="M50" i="13" s="1"/>
  <c r="D50" i="13"/>
  <c r="E49" i="13"/>
  <c r="M49" i="13" s="1"/>
  <c r="D49" i="13"/>
  <c r="E48" i="13"/>
  <c r="M48" i="13"/>
  <c r="D48" i="13"/>
  <c r="E47" i="13"/>
  <c r="N47" i="13" s="1"/>
  <c r="D47" i="13"/>
  <c r="E46" i="13"/>
  <c r="N46" i="13"/>
  <c r="D46" i="13"/>
  <c r="E45" i="13"/>
  <c r="D45" i="13"/>
  <c r="E44" i="13"/>
  <c r="L44" i="13" s="1"/>
  <c r="D44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K35" i="13" s="1"/>
  <c r="D35" i="13"/>
  <c r="E34" i="13"/>
  <c r="M34" i="13" s="1"/>
  <c r="D34" i="13"/>
  <c r="E33" i="13"/>
  <c r="D33" i="13"/>
  <c r="E32" i="13"/>
  <c r="M32" i="13" s="1"/>
  <c r="D32" i="13"/>
  <c r="E31" i="13"/>
  <c r="D31" i="13"/>
  <c r="E30" i="13"/>
  <c r="K30" i="13" s="1"/>
  <c r="D30" i="13"/>
  <c r="E27" i="13"/>
  <c r="D27" i="13"/>
  <c r="E26" i="13"/>
  <c r="D26" i="13"/>
  <c r="E25" i="13"/>
  <c r="D25" i="13"/>
  <c r="E24" i="13"/>
  <c r="D24" i="13"/>
  <c r="E23" i="13"/>
  <c r="D23" i="13"/>
  <c r="E22" i="13"/>
  <c r="M22" i="13"/>
  <c r="D22" i="13"/>
  <c r="E21" i="13"/>
  <c r="D21" i="13"/>
  <c r="E20" i="13"/>
  <c r="M20" i="13" s="1"/>
  <c r="D20" i="13"/>
  <c r="E19" i="13"/>
  <c r="N19" i="13" s="1"/>
  <c r="M19" i="13"/>
  <c r="D19" i="13"/>
  <c r="E18" i="13"/>
  <c r="M18" i="13" s="1"/>
  <c r="D18" i="13"/>
  <c r="E17" i="13"/>
  <c r="D17" i="13"/>
  <c r="E16" i="13"/>
  <c r="N16" i="13"/>
  <c r="D16" i="13"/>
  <c r="E13" i="13"/>
  <c r="D13" i="13"/>
  <c r="E12" i="13"/>
  <c r="D12" i="13"/>
  <c r="E11" i="13"/>
  <c r="D11" i="13"/>
  <c r="E10" i="13"/>
  <c r="D10" i="13"/>
  <c r="E9" i="13"/>
  <c r="M9" i="13" s="1"/>
  <c r="D9" i="13"/>
  <c r="E8" i="13"/>
  <c r="M8" i="13" s="1"/>
  <c r="D8" i="13"/>
  <c r="E7" i="13"/>
  <c r="K7" i="13" s="1"/>
  <c r="D7" i="13"/>
  <c r="E6" i="13"/>
  <c r="D6" i="13"/>
  <c r="E5" i="13"/>
  <c r="L5" i="13" s="1"/>
  <c r="D5" i="13"/>
  <c r="E4" i="13"/>
  <c r="K4" i="13" s="1"/>
  <c r="D4" i="13"/>
  <c r="E3" i="13"/>
  <c r="D3" i="13"/>
  <c r="E2" i="13"/>
  <c r="M2" i="13" s="1"/>
  <c r="D2" i="13"/>
  <c r="E97" i="9"/>
  <c r="D97" i="9"/>
  <c r="E96" i="9"/>
  <c r="D96" i="9"/>
  <c r="E95" i="9"/>
  <c r="D95" i="9"/>
  <c r="E94" i="9"/>
  <c r="D94" i="9"/>
  <c r="E93" i="9"/>
  <c r="K93" i="9" s="1"/>
  <c r="D93" i="9"/>
  <c r="E92" i="9"/>
  <c r="N92" i="9" s="1"/>
  <c r="D92" i="9"/>
  <c r="E91" i="9"/>
  <c r="N91" i="9" s="1"/>
  <c r="D91" i="9"/>
  <c r="E90" i="9"/>
  <c r="N90" i="9" s="1"/>
  <c r="D90" i="9"/>
  <c r="E89" i="9"/>
  <c r="K89" i="9" s="1"/>
  <c r="D89" i="9"/>
  <c r="E88" i="9"/>
  <c r="N88" i="9" s="1"/>
  <c r="D88" i="9"/>
  <c r="E87" i="9"/>
  <c r="K87" i="9"/>
  <c r="D87" i="9"/>
  <c r="E86" i="9"/>
  <c r="M86" i="9" s="1"/>
  <c r="D86" i="9"/>
  <c r="M92" i="9"/>
  <c r="E111" i="1"/>
  <c r="D111" i="1"/>
  <c r="E110" i="1"/>
  <c r="D110" i="1"/>
  <c r="E109" i="1"/>
  <c r="D109" i="1"/>
  <c r="E108" i="1"/>
  <c r="D108" i="1"/>
  <c r="E107" i="1"/>
  <c r="D107" i="1"/>
  <c r="E106" i="1"/>
  <c r="L106" i="1" s="1"/>
  <c r="D106" i="1"/>
  <c r="E105" i="1"/>
  <c r="L105" i="1" s="1"/>
  <c r="D105" i="1"/>
  <c r="E104" i="1"/>
  <c r="D104" i="1"/>
  <c r="E103" i="1"/>
  <c r="N103" i="1" s="1"/>
  <c r="D103" i="1"/>
  <c r="E102" i="1"/>
  <c r="M102" i="1"/>
  <c r="N102" i="1"/>
  <c r="D102" i="1"/>
  <c r="E101" i="1"/>
  <c r="D101" i="1"/>
  <c r="E100" i="1"/>
  <c r="K100" i="1" s="1"/>
  <c r="D100" i="1"/>
  <c r="E83" i="1"/>
  <c r="D83" i="1"/>
  <c r="E82" i="1"/>
  <c r="D82" i="1"/>
  <c r="E81" i="1"/>
  <c r="D81" i="1"/>
  <c r="E80" i="1"/>
  <c r="D80" i="1"/>
  <c r="E79" i="1"/>
  <c r="N79" i="1" s="1"/>
  <c r="D79" i="1"/>
  <c r="E78" i="1"/>
  <c r="N78" i="1"/>
  <c r="D78" i="1"/>
  <c r="E77" i="1"/>
  <c r="K77" i="1" s="1"/>
  <c r="D77" i="1"/>
  <c r="E76" i="1"/>
  <c r="D76" i="1"/>
  <c r="E75" i="1"/>
  <c r="K75" i="1" s="1"/>
  <c r="M75" i="1"/>
  <c r="D75" i="1"/>
  <c r="E74" i="1"/>
  <c r="M74" i="1" s="1"/>
  <c r="D74" i="1"/>
  <c r="E73" i="1"/>
  <c r="D73" i="1"/>
  <c r="E72" i="1"/>
  <c r="D72" i="1"/>
  <c r="M78" i="1"/>
  <c r="E83" i="9"/>
  <c r="D83" i="9"/>
  <c r="E82" i="9"/>
  <c r="D82" i="9"/>
  <c r="E81" i="9"/>
  <c r="D81" i="9"/>
  <c r="E80" i="9"/>
  <c r="D80" i="9"/>
  <c r="E79" i="9"/>
  <c r="K79" i="9" s="1"/>
  <c r="D79" i="9"/>
  <c r="E78" i="9"/>
  <c r="D78" i="9"/>
  <c r="E77" i="9"/>
  <c r="D77" i="9"/>
  <c r="E76" i="9"/>
  <c r="N76" i="9" s="1"/>
  <c r="E75" i="9"/>
  <c r="M75" i="9" s="1"/>
  <c r="D75" i="9"/>
  <c r="E74" i="9"/>
  <c r="L74" i="9" s="1"/>
  <c r="M74" i="9"/>
  <c r="E73" i="9"/>
  <c r="K73" i="9" s="1"/>
  <c r="D73" i="9"/>
  <c r="E72" i="9"/>
  <c r="N72" i="9" s="1"/>
  <c r="D72" i="9"/>
  <c r="E125" i="9"/>
  <c r="D125" i="9"/>
  <c r="E124" i="9"/>
  <c r="D124" i="9"/>
  <c r="E123" i="9"/>
  <c r="D123" i="9"/>
  <c r="E122" i="9"/>
  <c r="D122" i="9"/>
  <c r="E121" i="9"/>
  <c r="M121" i="9" s="1"/>
  <c r="D121" i="9"/>
  <c r="E120" i="9"/>
  <c r="D120" i="9"/>
  <c r="E119" i="9"/>
  <c r="M119" i="9" s="1"/>
  <c r="D119" i="9"/>
  <c r="E118" i="9"/>
  <c r="N118" i="9" s="1"/>
  <c r="D118" i="9"/>
  <c r="E117" i="9"/>
  <c r="M117" i="9"/>
  <c r="D117" i="9"/>
  <c r="E116" i="9"/>
  <c r="D116" i="9"/>
  <c r="E115" i="9"/>
  <c r="M115" i="9" s="1"/>
  <c r="D115" i="9"/>
  <c r="E114" i="9"/>
  <c r="M114" i="9"/>
  <c r="D114" i="9"/>
  <c r="E243" i="1"/>
  <c r="D243" i="1"/>
  <c r="E242" i="1"/>
  <c r="D242" i="1"/>
  <c r="E241" i="1"/>
  <c r="D241" i="1"/>
  <c r="E240" i="1"/>
  <c r="N240" i="1"/>
  <c r="D240" i="1"/>
  <c r="E196" i="10"/>
  <c r="D196" i="10"/>
  <c r="E195" i="10"/>
  <c r="D195" i="10"/>
  <c r="E194" i="10"/>
  <c r="D194" i="10"/>
  <c r="E193" i="10"/>
  <c r="D193" i="10"/>
  <c r="E192" i="10"/>
  <c r="M192" i="10" s="1"/>
  <c r="D192" i="10"/>
  <c r="E191" i="10"/>
  <c r="D191" i="10"/>
  <c r="E190" i="10"/>
  <c r="M190" i="10" s="1"/>
  <c r="D190" i="10"/>
  <c r="E189" i="10"/>
  <c r="N189" i="10"/>
  <c r="D189" i="10"/>
  <c r="E188" i="10"/>
  <c r="M188" i="10" s="1"/>
  <c r="D188" i="10"/>
  <c r="E187" i="10"/>
  <c r="K187" i="10" s="1"/>
  <c r="D187" i="10"/>
  <c r="E186" i="10"/>
  <c r="M185" i="10"/>
  <c r="K185" i="10"/>
  <c r="N185" i="10"/>
  <c r="E182" i="10"/>
  <c r="D182" i="10"/>
  <c r="E181" i="10"/>
  <c r="D181" i="10"/>
  <c r="E180" i="10"/>
  <c r="D180" i="10"/>
  <c r="E179" i="10"/>
  <c r="D179" i="10"/>
  <c r="E178" i="10"/>
  <c r="M178" i="10"/>
  <c r="D178" i="10"/>
  <c r="E177" i="10"/>
  <c r="M177" i="10" s="1"/>
  <c r="D177" i="10"/>
  <c r="E176" i="10"/>
  <c r="D176" i="10"/>
  <c r="E175" i="10"/>
  <c r="L175" i="10" s="1"/>
  <c r="D175" i="10"/>
  <c r="E174" i="10"/>
  <c r="D174" i="10"/>
  <c r="E173" i="10"/>
  <c r="D173" i="10"/>
  <c r="E172" i="10"/>
  <c r="D172" i="10"/>
  <c r="E171" i="10"/>
  <c r="N171" i="10" s="1"/>
  <c r="D171" i="10"/>
  <c r="E168" i="10"/>
  <c r="D168" i="10"/>
  <c r="E167" i="10"/>
  <c r="D167" i="10"/>
  <c r="E166" i="10"/>
  <c r="D166" i="10"/>
  <c r="E165" i="10"/>
  <c r="D165" i="10"/>
  <c r="E164" i="10"/>
  <c r="N164" i="10" s="1"/>
  <c r="D164" i="10"/>
  <c r="E163" i="10"/>
  <c r="M163" i="10"/>
  <c r="D163" i="10"/>
  <c r="E162" i="10"/>
  <c r="M162" i="10" s="1"/>
  <c r="D162" i="10"/>
  <c r="E161" i="10"/>
  <c r="K161" i="10"/>
  <c r="D161" i="10"/>
  <c r="E160" i="10"/>
  <c r="M160" i="10" s="1"/>
  <c r="D160" i="10"/>
  <c r="E159" i="10"/>
  <c r="D159" i="10"/>
  <c r="E158" i="10"/>
  <c r="N158" i="10" s="1"/>
  <c r="D158" i="10"/>
  <c r="E157" i="10"/>
  <c r="N157" i="10" s="1"/>
  <c r="D157" i="10"/>
  <c r="E154" i="10"/>
  <c r="D154" i="10"/>
  <c r="E153" i="10"/>
  <c r="D153" i="10"/>
  <c r="E152" i="10"/>
  <c r="D152" i="10"/>
  <c r="E151" i="10"/>
  <c r="D151" i="10"/>
  <c r="E150" i="10"/>
  <c r="M150" i="10" s="1"/>
  <c r="D150" i="10"/>
  <c r="E149" i="10"/>
  <c r="M149" i="10" s="1"/>
  <c r="D149" i="10"/>
  <c r="E148" i="10"/>
  <c r="K148" i="10" s="1"/>
  <c r="D148" i="10"/>
  <c r="E147" i="10"/>
  <c r="M147" i="10"/>
  <c r="D147" i="10"/>
  <c r="E146" i="10"/>
  <c r="K146" i="10" s="1"/>
  <c r="D146" i="10"/>
  <c r="E145" i="10"/>
  <c r="N145" i="10" s="1"/>
  <c r="D145" i="10"/>
  <c r="E144" i="10"/>
  <c r="K144" i="10" s="1"/>
  <c r="D144" i="10"/>
  <c r="E143" i="10"/>
  <c r="N143" i="10" s="1"/>
  <c r="D143" i="10"/>
  <c r="E139" i="10"/>
  <c r="D139" i="10"/>
  <c r="E138" i="10"/>
  <c r="D138" i="10"/>
  <c r="E137" i="10"/>
  <c r="D137" i="10"/>
  <c r="E136" i="10"/>
  <c r="D136" i="10"/>
  <c r="E135" i="10"/>
  <c r="D135" i="10"/>
  <c r="E134" i="10"/>
  <c r="L134" i="10" s="1"/>
  <c r="D134" i="10"/>
  <c r="E133" i="10"/>
  <c r="M133" i="10" s="1"/>
  <c r="D133" i="10"/>
  <c r="E132" i="10"/>
  <c r="D132" i="10"/>
  <c r="E131" i="10"/>
  <c r="M131" i="10" s="1"/>
  <c r="D131" i="10"/>
  <c r="E130" i="10"/>
  <c r="M130" i="10" s="1"/>
  <c r="K130" i="10"/>
  <c r="D130" i="10"/>
  <c r="E129" i="10"/>
  <c r="M129" i="10"/>
  <c r="D129" i="10"/>
  <c r="E128" i="10"/>
  <c r="M128" i="10" s="1"/>
  <c r="D128" i="10"/>
  <c r="E125" i="10"/>
  <c r="D125" i="10"/>
  <c r="E124" i="10"/>
  <c r="D124" i="10"/>
  <c r="E123" i="10"/>
  <c r="D123" i="10"/>
  <c r="E122" i="10"/>
  <c r="D122" i="10"/>
  <c r="E121" i="10"/>
  <c r="D121" i="10"/>
  <c r="E120" i="10"/>
  <c r="D120" i="10"/>
  <c r="E119" i="10"/>
  <c r="M119" i="10" s="1"/>
  <c r="D119" i="10"/>
  <c r="E118" i="10"/>
  <c r="D118" i="10"/>
  <c r="E117" i="10"/>
  <c r="K117" i="10" s="1"/>
  <c r="M117" i="10"/>
  <c r="D117" i="10"/>
  <c r="M116" i="10"/>
  <c r="E115" i="10"/>
  <c r="D115" i="10"/>
  <c r="E114" i="10"/>
  <c r="M114" i="10" s="1"/>
  <c r="D114" i="10"/>
  <c r="E111" i="10"/>
  <c r="D111" i="10"/>
  <c r="E110" i="10"/>
  <c r="D110" i="10"/>
  <c r="E109" i="10"/>
  <c r="D109" i="10"/>
  <c r="E108" i="10"/>
  <c r="D108" i="10"/>
  <c r="E107" i="10"/>
  <c r="M107" i="10"/>
  <c r="D107" i="10"/>
  <c r="E106" i="10"/>
  <c r="D106" i="10"/>
  <c r="E105" i="10"/>
  <c r="M105" i="10"/>
  <c r="D105" i="10"/>
  <c r="E104" i="10"/>
  <c r="M104" i="10"/>
  <c r="D104" i="10"/>
  <c r="E103" i="10"/>
  <c r="M103" i="10" s="1"/>
  <c r="D103" i="10"/>
  <c r="E102" i="10"/>
  <c r="D102" i="10"/>
  <c r="E101" i="10"/>
  <c r="K101" i="10" s="1"/>
  <c r="D101" i="10"/>
  <c r="E100" i="10"/>
  <c r="D100" i="10"/>
  <c r="E97" i="10"/>
  <c r="D97" i="10"/>
  <c r="E96" i="10"/>
  <c r="D96" i="10"/>
  <c r="E95" i="10"/>
  <c r="D95" i="10"/>
  <c r="E94" i="10"/>
  <c r="D94" i="10"/>
  <c r="E93" i="10"/>
  <c r="D93" i="10"/>
  <c r="E92" i="10"/>
  <c r="N92" i="10" s="1"/>
  <c r="D92" i="10"/>
  <c r="E91" i="10"/>
  <c r="L91" i="10" s="1"/>
  <c r="D91" i="10"/>
  <c r="E90" i="10"/>
  <c r="D90" i="10"/>
  <c r="E89" i="10"/>
  <c r="D89" i="10"/>
  <c r="E88" i="10"/>
  <c r="K88" i="10" s="1"/>
  <c r="D88" i="10"/>
  <c r="E87" i="10"/>
  <c r="M87" i="10"/>
  <c r="D87" i="10"/>
  <c r="E86" i="10"/>
  <c r="D86" i="10"/>
  <c r="E83" i="10"/>
  <c r="D83" i="10"/>
  <c r="E82" i="10"/>
  <c r="D82" i="10"/>
  <c r="E81" i="10"/>
  <c r="D81" i="10"/>
  <c r="E80" i="10"/>
  <c r="D80" i="10"/>
  <c r="E79" i="10"/>
  <c r="D79" i="10"/>
  <c r="E78" i="10"/>
  <c r="L78" i="10" s="1"/>
  <c r="D78" i="10"/>
  <c r="E77" i="10"/>
  <c r="D77" i="10"/>
  <c r="E76" i="10"/>
  <c r="M76" i="10" s="1"/>
  <c r="D76" i="10"/>
  <c r="E75" i="10"/>
  <c r="N75" i="10" s="1"/>
  <c r="D75" i="10"/>
  <c r="E74" i="10"/>
  <c r="K74" i="10"/>
  <c r="D74" i="10"/>
  <c r="E73" i="10"/>
  <c r="D73" i="10"/>
  <c r="E72" i="10"/>
  <c r="D72" i="10"/>
  <c r="E69" i="10"/>
  <c r="D69" i="10"/>
  <c r="E68" i="10"/>
  <c r="D68" i="10"/>
  <c r="E67" i="10"/>
  <c r="D67" i="10"/>
  <c r="E66" i="10"/>
  <c r="D66" i="10"/>
  <c r="E65" i="10"/>
  <c r="K65" i="10" s="1"/>
  <c r="D65" i="10"/>
  <c r="E64" i="10"/>
  <c r="D64" i="10"/>
  <c r="E63" i="10"/>
  <c r="M63" i="10" s="1"/>
  <c r="D63" i="10"/>
  <c r="E62" i="10"/>
  <c r="D62" i="10"/>
  <c r="E61" i="10"/>
  <c r="D61" i="10"/>
  <c r="E60" i="10"/>
  <c r="M60" i="10" s="1"/>
  <c r="D60" i="10"/>
  <c r="E59" i="10"/>
  <c r="L59" i="10"/>
  <c r="D59" i="10"/>
  <c r="E58" i="10"/>
  <c r="N58" i="10" s="1"/>
  <c r="D58" i="10"/>
  <c r="E55" i="10"/>
  <c r="D55" i="10"/>
  <c r="E54" i="10"/>
  <c r="D54" i="10"/>
  <c r="E53" i="10"/>
  <c r="D53" i="10"/>
  <c r="E52" i="10"/>
  <c r="D52" i="10"/>
  <c r="E51" i="10"/>
  <c r="D51" i="10"/>
  <c r="E50" i="10"/>
  <c r="M50" i="10" s="1"/>
  <c r="D50" i="10"/>
  <c r="E49" i="10"/>
  <c r="D49" i="10"/>
  <c r="E48" i="10"/>
  <c r="K48" i="10" s="1"/>
  <c r="D48" i="10"/>
  <c r="E47" i="10"/>
  <c r="D47" i="10"/>
  <c r="E46" i="10"/>
  <c r="L46" i="10" s="1"/>
  <c r="D46" i="10"/>
  <c r="E45" i="10"/>
  <c r="L45" i="10"/>
  <c r="D45" i="10"/>
  <c r="E44" i="10"/>
  <c r="N44" i="10" s="1"/>
  <c r="D44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E35" i="10"/>
  <c r="M35" i="10" s="1"/>
  <c r="D35" i="10"/>
  <c r="E34" i="10"/>
  <c r="M34" i="10" s="1"/>
  <c r="D34" i="10"/>
  <c r="E33" i="10"/>
  <c r="D33" i="10"/>
  <c r="E32" i="10"/>
  <c r="D32" i="10"/>
  <c r="E31" i="10"/>
  <c r="D31" i="10"/>
  <c r="E30" i="10"/>
  <c r="N30" i="10" s="1"/>
  <c r="D30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N21" i="10" s="1"/>
  <c r="D21" i="10"/>
  <c r="E20" i="10"/>
  <c r="K20" i="10" s="1"/>
  <c r="D20" i="10"/>
  <c r="E19" i="10"/>
  <c r="D19" i="10"/>
  <c r="E18" i="10"/>
  <c r="D18" i="10"/>
  <c r="E17" i="10"/>
  <c r="M17" i="10" s="1"/>
  <c r="D17" i="10"/>
  <c r="E16" i="10"/>
  <c r="M16" i="10" s="1"/>
  <c r="D16" i="10"/>
  <c r="E13" i="10"/>
  <c r="D13" i="10"/>
  <c r="E12" i="10"/>
  <c r="D12" i="10"/>
  <c r="E11" i="10"/>
  <c r="D11" i="10"/>
  <c r="E10" i="10"/>
  <c r="D10" i="10"/>
  <c r="E9" i="10"/>
  <c r="M9" i="10" s="1"/>
  <c r="D9" i="10"/>
  <c r="E8" i="10"/>
  <c r="D8" i="10"/>
  <c r="E7" i="10"/>
  <c r="L7" i="10" s="1"/>
  <c r="D7" i="10"/>
  <c r="E6" i="10"/>
  <c r="M6" i="10" s="1"/>
  <c r="D6" i="10"/>
  <c r="E5" i="10"/>
  <c r="D5" i="10"/>
  <c r="E4" i="10"/>
  <c r="N4" i="10" s="1"/>
  <c r="D4" i="10"/>
  <c r="E3" i="10"/>
  <c r="M3" i="10" s="1"/>
  <c r="D3" i="10"/>
  <c r="E2" i="10"/>
  <c r="M2" i="10"/>
  <c r="D2" i="10"/>
  <c r="E237" i="9"/>
  <c r="D237" i="9"/>
  <c r="E236" i="9"/>
  <c r="D236" i="9"/>
  <c r="E235" i="9"/>
  <c r="D235" i="9"/>
  <c r="E234" i="9"/>
  <c r="D234" i="9"/>
  <c r="E233" i="9"/>
  <c r="N233" i="9" s="1"/>
  <c r="D233" i="9"/>
  <c r="E232" i="9"/>
  <c r="N232" i="9"/>
  <c r="D232" i="9"/>
  <c r="E231" i="9"/>
  <c r="D231" i="9"/>
  <c r="E230" i="9"/>
  <c r="N230" i="9" s="1"/>
  <c r="D230" i="9"/>
  <c r="E229" i="9"/>
  <c r="D229" i="9"/>
  <c r="E228" i="9"/>
  <c r="N228" i="9"/>
  <c r="D228" i="9"/>
  <c r="E227" i="9"/>
  <c r="N227" i="9" s="1"/>
  <c r="D227" i="9"/>
  <c r="E226" i="9"/>
  <c r="N226" i="9" s="1"/>
  <c r="D226" i="9"/>
  <c r="E223" i="9"/>
  <c r="D223" i="9"/>
  <c r="E222" i="9"/>
  <c r="D222" i="9"/>
  <c r="E221" i="9"/>
  <c r="D221" i="9"/>
  <c r="E220" i="9"/>
  <c r="D220" i="9"/>
  <c r="E219" i="9"/>
  <c r="N219" i="9"/>
  <c r="D219" i="9"/>
  <c r="E218" i="9"/>
  <c r="N218" i="9"/>
  <c r="D218" i="9"/>
  <c r="E217" i="9"/>
  <c r="N217" i="9" s="1"/>
  <c r="D217" i="9"/>
  <c r="E216" i="9"/>
  <c r="L216" i="9" s="1"/>
  <c r="D216" i="9"/>
  <c r="E215" i="9"/>
  <c r="D215" i="9"/>
  <c r="E214" i="9"/>
  <c r="N214" i="9" s="1"/>
  <c r="D214" i="9"/>
  <c r="E213" i="9"/>
  <c r="D213" i="9"/>
  <c r="E212" i="9"/>
  <c r="N212" i="9" s="1"/>
  <c r="D212" i="9"/>
  <c r="E209" i="9"/>
  <c r="D209" i="9"/>
  <c r="E208" i="9"/>
  <c r="D208" i="9"/>
  <c r="E207" i="9"/>
  <c r="D207" i="9"/>
  <c r="E206" i="9"/>
  <c r="D206" i="9"/>
  <c r="E205" i="9"/>
  <c r="D205" i="9"/>
  <c r="E204" i="9"/>
  <c r="N204" i="9"/>
  <c r="D204" i="9"/>
  <c r="E203" i="9"/>
  <c r="N203" i="9"/>
  <c r="D203" i="9"/>
  <c r="E202" i="9"/>
  <c r="N202" i="9" s="1"/>
  <c r="D202" i="9"/>
  <c r="E201" i="9"/>
  <c r="K201" i="9" s="1"/>
  <c r="D201" i="9"/>
  <c r="E200" i="9"/>
  <c r="N200" i="9" s="1"/>
  <c r="D200" i="9"/>
  <c r="E199" i="9"/>
  <c r="D199" i="9"/>
  <c r="E198" i="9"/>
  <c r="N198" i="9" s="1"/>
  <c r="D198" i="9"/>
  <c r="E195" i="9"/>
  <c r="D195" i="9"/>
  <c r="E194" i="9"/>
  <c r="D194" i="9"/>
  <c r="E193" i="9"/>
  <c r="D193" i="9"/>
  <c r="E192" i="9"/>
  <c r="D192" i="9"/>
  <c r="E191" i="9"/>
  <c r="N191" i="9" s="1"/>
  <c r="D191" i="9"/>
  <c r="E190" i="9"/>
  <c r="D190" i="9"/>
  <c r="E189" i="9"/>
  <c r="N189" i="9"/>
  <c r="D189" i="9"/>
  <c r="E188" i="9"/>
  <c r="K188" i="9"/>
  <c r="D188" i="9"/>
  <c r="E187" i="9"/>
  <c r="N187" i="9"/>
  <c r="D187" i="9"/>
  <c r="E186" i="9"/>
  <c r="D186" i="9"/>
  <c r="E185" i="9"/>
  <c r="M185" i="9" s="1"/>
  <c r="N185" i="9"/>
  <c r="D185" i="9"/>
  <c r="E184" i="9"/>
  <c r="D184" i="9"/>
  <c r="E181" i="9"/>
  <c r="D181" i="9"/>
  <c r="E180" i="9"/>
  <c r="D180" i="9"/>
  <c r="E179" i="9"/>
  <c r="D179" i="9"/>
  <c r="E178" i="9"/>
  <c r="D178" i="9"/>
  <c r="E177" i="9"/>
  <c r="D177" i="9"/>
  <c r="E176" i="9"/>
  <c r="M176" i="9" s="1"/>
  <c r="D176" i="9"/>
  <c r="E175" i="9"/>
  <c r="N175" i="9" s="1"/>
  <c r="D175" i="9"/>
  <c r="E174" i="9"/>
  <c r="N174" i="9" s="1"/>
  <c r="D174" i="9"/>
  <c r="E173" i="9"/>
  <c r="N173" i="9" s="1"/>
  <c r="D173" i="9"/>
  <c r="E172" i="9"/>
  <c r="N172" i="9"/>
  <c r="D172" i="9"/>
  <c r="E171" i="9"/>
  <c r="N171" i="9"/>
  <c r="D171" i="9"/>
  <c r="E170" i="9"/>
  <c r="D170" i="9"/>
  <c r="E167" i="9"/>
  <c r="D167" i="9"/>
  <c r="E166" i="9"/>
  <c r="D166" i="9"/>
  <c r="E165" i="9"/>
  <c r="D165" i="9"/>
  <c r="E164" i="9"/>
  <c r="D164" i="9"/>
  <c r="E163" i="9"/>
  <c r="N163" i="9"/>
  <c r="D163" i="9"/>
  <c r="E162" i="9"/>
  <c r="N162" i="9"/>
  <c r="D162" i="9"/>
  <c r="E161" i="9"/>
  <c r="D161" i="9"/>
  <c r="E160" i="9"/>
  <c r="M160" i="9" s="1"/>
  <c r="D160" i="9"/>
  <c r="E159" i="9"/>
  <c r="M159" i="9" s="1"/>
  <c r="D159" i="9"/>
  <c r="E158" i="9"/>
  <c r="D158" i="9"/>
  <c r="E157" i="9"/>
  <c r="N157" i="9" s="1"/>
  <c r="D157" i="9"/>
  <c r="E156" i="9"/>
  <c r="K156" i="9" s="1"/>
  <c r="D156" i="9"/>
  <c r="E153" i="9"/>
  <c r="D153" i="9"/>
  <c r="E152" i="9"/>
  <c r="D152" i="9"/>
  <c r="E151" i="9"/>
  <c r="D151" i="9"/>
  <c r="E150" i="9"/>
  <c r="D150" i="9"/>
  <c r="E149" i="9"/>
  <c r="M149" i="9" s="1"/>
  <c r="K149" i="9"/>
  <c r="D149" i="9"/>
  <c r="E148" i="9"/>
  <c r="M148" i="9" s="1"/>
  <c r="D148" i="9"/>
  <c r="E147" i="9"/>
  <c r="M147" i="9" s="1"/>
  <c r="D147" i="9"/>
  <c r="E146" i="9"/>
  <c r="D146" i="9"/>
  <c r="E145" i="9"/>
  <c r="M145" i="9" s="1"/>
  <c r="D145" i="9"/>
  <c r="E144" i="9"/>
  <c r="D144" i="9"/>
  <c r="E143" i="9"/>
  <c r="L143" i="9" s="1"/>
  <c r="D143" i="9"/>
  <c r="E142" i="9"/>
  <c r="N142" i="9" s="1"/>
  <c r="D142" i="9"/>
  <c r="E139" i="9"/>
  <c r="D139" i="9"/>
  <c r="E138" i="9"/>
  <c r="D138" i="9"/>
  <c r="E137" i="9"/>
  <c r="D137" i="9"/>
  <c r="E136" i="9"/>
  <c r="D136" i="9"/>
  <c r="E135" i="9"/>
  <c r="D135" i="9"/>
  <c r="E134" i="9"/>
  <c r="M134" i="9" s="1"/>
  <c r="D134" i="9"/>
  <c r="E133" i="9"/>
  <c r="K133" i="9"/>
  <c r="D133" i="9"/>
  <c r="E132" i="9"/>
  <c r="K132" i="9"/>
  <c r="D132" i="9"/>
  <c r="E131" i="9"/>
  <c r="L131" i="9" s="1"/>
  <c r="D131" i="9"/>
  <c r="E130" i="9"/>
  <c r="M130" i="9"/>
  <c r="D130" i="9"/>
  <c r="E129" i="9"/>
  <c r="K129" i="9" s="1"/>
  <c r="D129" i="9"/>
  <c r="E128" i="9"/>
  <c r="K128" i="9" s="1"/>
  <c r="D128" i="9"/>
  <c r="E111" i="9"/>
  <c r="D111" i="9"/>
  <c r="E110" i="9"/>
  <c r="D110" i="9"/>
  <c r="E109" i="9"/>
  <c r="D109" i="9"/>
  <c r="E108" i="9"/>
  <c r="D108" i="9"/>
  <c r="E107" i="9"/>
  <c r="L107" i="9" s="1"/>
  <c r="D107" i="9"/>
  <c r="E106" i="9"/>
  <c r="K106" i="9" s="1"/>
  <c r="D106" i="9"/>
  <c r="E105" i="9"/>
  <c r="K105" i="9"/>
  <c r="D105" i="9"/>
  <c r="E104" i="9"/>
  <c r="D104" i="9"/>
  <c r="E103" i="9"/>
  <c r="D103" i="9"/>
  <c r="E102" i="9"/>
  <c r="M102" i="9"/>
  <c r="D102" i="9"/>
  <c r="E101" i="9"/>
  <c r="D101" i="9"/>
  <c r="E100" i="9"/>
  <c r="M100" i="9"/>
  <c r="D100" i="9"/>
  <c r="E69" i="9"/>
  <c r="D69" i="9"/>
  <c r="E68" i="9"/>
  <c r="D68" i="9"/>
  <c r="E67" i="9"/>
  <c r="D67" i="9"/>
  <c r="E66" i="9"/>
  <c r="D66" i="9"/>
  <c r="E65" i="9"/>
  <c r="M65" i="9"/>
  <c r="D65" i="9"/>
  <c r="E64" i="9"/>
  <c r="M64" i="9" s="1"/>
  <c r="D64" i="9"/>
  <c r="E63" i="9"/>
  <c r="N63" i="9" s="1"/>
  <c r="D63" i="9"/>
  <c r="E62" i="9"/>
  <c r="M62" i="9"/>
  <c r="D62" i="9"/>
  <c r="E61" i="9"/>
  <c r="M61" i="9" s="1"/>
  <c r="D61" i="9"/>
  <c r="E60" i="9"/>
  <c r="M60" i="9" s="1"/>
  <c r="D60" i="9"/>
  <c r="E59" i="9"/>
  <c r="M59" i="9" s="1"/>
  <c r="D59" i="9"/>
  <c r="E58" i="9"/>
  <c r="M58" i="9" s="1"/>
  <c r="D58" i="9"/>
  <c r="E55" i="9"/>
  <c r="D55" i="9"/>
  <c r="E54" i="9"/>
  <c r="D54" i="9"/>
  <c r="E53" i="9"/>
  <c r="D53" i="9"/>
  <c r="E52" i="9"/>
  <c r="D52" i="9"/>
  <c r="E51" i="9"/>
  <c r="K51" i="9" s="1"/>
  <c r="D51" i="9"/>
  <c r="E50" i="9"/>
  <c r="D50" i="9"/>
  <c r="E49" i="9"/>
  <c r="N49" i="9"/>
  <c r="D49" i="9"/>
  <c r="E48" i="9"/>
  <c r="K48" i="9" s="1"/>
  <c r="D48" i="9"/>
  <c r="E47" i="9"/>
  <c r="N47" i="9"/>
  <c r="D47" i="9"/>
  <c r="E46" i="9"/>
  <c r="D46" i="9"/>
  <c r="E45" i="9"/>
  <c r="M45" i="9" s="1"/>
  <c r="D45" i="9"/>
  <c r="E44" i="9"/>
  <c r="K44" i="9" s="1"/>
  <c r="D44" i="9"/>
  <c r="E41" i="9"/>
  <c r="D41" i="9"/>
  <c r="E40" i="9"/>
  <c r="D40" i="9"/>
  <c r="E39" i="9"/>
  <c r="D39" i="9"/>
  <c r="E38" i="9"/>
  <c r="D38" i="9"/>
  <c r="E37" i="9"/>
  <c r="N37" i="9" s="1"/>
  <c r="D37" i="9"/>
  <c r="E36" i="9"/>
  <c r="D36" i="9"/>
  <c r="E35" i="9"/>
  <c r="M35" i="9" s="1"/>
  <c r="D35" i="9"/>
  <c r="E34" i="9"/>
  <c r="D34" i="9"/>
  <c r="E33" i="9"/>
  <c r="N33" i="9"/>
  <c r="D33" i="9"/>
  <c r="E32" i="9"/>
  <c r="K32" i="9" s="1"/>
  <c r="D32" i="9"/>
  <c r="E31" i="9"/>
  <c r="N31" i="9" s="1"/>
  <c r="D31" i="9"/>
  <c r="E30" i="9"/>
  <c r="D30" i="9"/>
  <c r="E27" i="9"/>
  <c r="D27" i="9"/>
  <c r="E26" i="9"/>
  <c r="D26" i="9"/>
  <c r="E25" i="9"/>
  <c r="D25" i="9"/>
  <c r="E24" i="9"/>
  <c r="D24" i="9"/>
  <c r="E23" i="9"/>
  <c r="M23" i="9" s="1"/>
  <c r="D23" i="9"/>
  <c r="E22" i="9"/>
  <c r="M22" i="9" s="1"/>
  <c r="D22" i="9"/>
  <c r="E21" i="9"/>
  <c r="M21" i="9" s="1"/>
  <c r="D21" i="9"/>
  <c r="E20" i="9"/>
  <c r="D20" i="9"/>
  <c r="E19" i="9"/>
  <c r="L19" i="9" s="1"/>
  <c r="D19" i="9"/>
  <c r="E18" i="9"/>
  <c r="N18" i="9" s="1"/>
  <c r="D18" i="9"/>
  <c r="E17" i="9"/>
  <c r="M17" i="9" s="1"/>
  <c r="D17" i="9"/>
  <c r="E16" i="9"/>
  <c r="K16" i="9" s="1"/>
  <c r="D16" i="9"/>
  <c r="E13" i="9"/>
  <c r="D13" i="9"/>
  <c r="E12" i="9"/>
  <c r="D12" i="9"/>
  <c r="E11" i="9"/>
  <c r="D11" i="9"/>
  <c r="E10" i="9"/>
  <c r="D10" i="9"/>
  <c r="E9" i="9"/>
  <c r="M9" i="9" s="1"/>
  <c r="D9" i="9"/>
  <c r="E8" i="9"/>
  <c r="D8" i="9"/>
  <c r="E7" i="9"/>
  <c r="M7" i="9"/>
  <c r="D7" i="9"/>
  <c r="E6" i="9"/>
  <c r="K6" i="9" s="1"/>
  <c r="D6" i="9"/>
  <c r="E5" i="9"/>
  <c r="L5" i="9"/>
  <c r="D5" i="9"/>
  <c r="E4" i="9"/>
  <c r="M4" i="9" s="1"/>
  <c r="D4" i="9"/>
  <c r="E3" i="9"/>
  <c r="N3" i="9" s="1"/>
  <c r="D3" i="9"/>
  <c r="E2" i="9"/>
  <c r="K2" i="9" s="1"/>
  <c r="D2" i="9"/>
  <c r="E167" i="8"/>
  <c r="D167" i="8"/>
  <c r="D166" i="8"/>
  <c r="E165" i="8"/>
  <c r="D165" i="8"/>
  <c r="E164" i="8"/>
  <c r="D164" i="8"/>
  <c r="D163" i="8"/>
  <c r="D162" i="8"/>
  <c r="D161" i="8"/>
  <c r="D160" i="8"/>
  <c r="D159" i="8"/>
  <c r="D158" i="8"/>
  <c r="D157" i="8"/>
  <c r="D156" i="8"/>
  <c r="E153" i="8"/>
  <c r="D153" i="8"/>
  <c r="E152" i="8"/>
  <c r="D152" i="8"/>
  <c r="E151" i="8"/>
  <c r="D151" i="8"/>
  <c r="E150" i="8"/>
  <c r="D150" i="8"/>
  <c r="D149" i="8"/>
  <c r="D148" i="8"/>
  <c r="D147" i="8"/>
  <c r="D146" i="8"/>
  <c r="D145" i="8"/>
  <c r="D144" i="8"/>
  <c r="D143" i="8"/>
  <c r="D142" i="8"/>
  <c r="E139" i="8"/>
  <c r="D139" i="8"/>
  <c r="E138" i="8"/>
  <c r="D138" i="8"/>
  <c r="E137" i="8"/>
  <c r="D137" i="8"/>
  <c r="E136" i="8"/>
  <c r="D136" i="8"/>
  <c r="D135" i="8"/>
  <c r="D134" i="8"/>
  <c r="D133" i="8"/>
  <c r="D132" i="8"/>
  <c r="D131" i="8"/>
  <c r="D130" i="8"/>
  <c r="D129" i="8"/>
  <c r="D128" i="8"/>
  <c r="E111" i="8"/>
  <c r="D111" i="8"/>
  <c r="E110" i="8"/>
  <c r="D110" i="8"/>
  <c r="D109" i="8"/>
  <c r="D108" i="8"/>
  <c r="D107" i="8"/>
  <c r="D106" i="8"/>
  <c r="D105" i="8"/>
  <c r="D104" i="8"/>
  <c r="D103" i="8"/>
  <c r="D102" i="8"/>
  <c r="D101" i="8"/>
  <c r="D100" i="8"/>
  <c r="E97" i="8"/>
  <c r="D97" i="8"/>
  <c r="E96" i="8"/>
  <c r="D96" i="8"/>
  <c r="E95" i="8"/>
  <c r="D95" i="8"/>
  <c r="E94" i="8"/>
  <c r="D94" i="8"/>
  <c r="D93" i="8"/>
  <c r="D92" i="8"/>
  <c r="D91" i="8"/>
  <c r="D90" i="8"/>
  <c r="D89" i="8"/>
  <c r="D88" i="8"/>
  <c r="D87" i="8"/>
  <c r="D86" i="8"/>
  <c r="E83" i="8"/>
  <c r="D83" i="8"/>
  <c r="E82" i="8"/>
  <c r="D82" i="8"/>
  <c r="E81" i="8"/>
  <c r="D81" i="8"/>
  <c r="E80" i="8"/>
  <c r="D80" i="8"/>
  <c r="D79" i="8"/>
  <c r="D78" i="8"/>
  <c r="D77" i="8"/>
  <c r="D76" i="8"/>
  <c r="D75" i="8"/>
  <c r="D74" i="8"/>
  <c r="D73" i="8"/>
  <c r="D72" i="8"/>
  <c r="E69" i="8"/>
  <c r="D69" i="8"/>
  <c r="E68" i="8"/>
  <c r="D68" i="8"/>
  <c r="E67" i="8"/>
  <c r="D67" i="8"/>
  <c r="E66" i="8"/>
  <c r="D66" i="8"/>
  <c r="D65" i="8"/>
  <c r="D64" i="8"/>
  <c r="D63" i="8"/>
  <c r="D62" i="8"/>
  <c r="D61" i="8"/>
  <c r="D60" i="8"/>
  <c r="D59" i="8"/>
  <c r="D58" i="8"/>
  <c r="E55" i="8"/>
  <c r="D55" i="8"/>
  <c r="E27" i="8"/>
  <c r="D27" i="8"/>
  <c r="E26" i="8"/>
  <c r="D26" i="8"/>
  <c r="E25" i="8"/>
  <c r="D25" i="8"/>
  <c r="E24" i="8"/>
  <c r="D24" i="8"/>
  <c r="D23" i="8"/>
  <c r="D22" i="8"/>
  <c r="D21" i="8"/>
  <c r="D20" i="8"/>
  <c r="D19" i="8"/>
  <c r="D18" i="8"/>
  <c r="D17" i="8"/>
  <c r="D16" i="8"/>
  <c r="E13" i="8"/>
  <c r="D13" i="8"/>
  <c r="E12" i="8"/>
  <c r="D12" i="8"/>
  <c r="E11" i="8"/>
  <c r="D11" i="8"/>
  <c r="E10" i="8"/>
  <c r="D10" i="8"/>
  <c r="D9" i="8"/>
  <c r="D8" i="8"/>
  <c r="D7" i="8"/>
  <c r="D6" i="8"/>
  <c r="D5" i="8"/>
  <c r="D4" i="8"/>
  <c r="D3" i="8"/>
  <c r="D2" i="8"/>
  <c r="E237" i="1"/>
  <c r="D237" i="1"/>
  <c r="E236" i="1"/>
  <c r="D236" i="1"/>
  <c r="E235" i="1"/>
  <c r="D235" i="1"/>
  <c r="E234" i="1"/>
  <c r="D234" i="1"/>
  <c r="E233" i="1"/>
  <c r="D233" i="1"/>
  <c r="E232" i="1"/>
  <c r="L232" i="1" s="1"/>
  <c r="D232" i="1"/>
  <c r="E231" i="1"/>
  <c r="N231" i="1" s="1"/>
  <c r="D231" i="1"/>
  <c r="E230" i="1"/>
  <c r="K230" i="1" s="1"/>
  <c r="D230" i="1"/>
  <c r="E229" i="1"/>
  <c r="K229" i="1" s="1"/>
  <c r="D229" i="1"/>
  <c r="E228" i="1"/>
  <c r="L228" i="1"/>
  <c r="D228" i="1"/>
  <c r="E227" i="1"/>
  <c r="M227" i="1" s="1"/>
  <c r="D227" i="1"/>
  <c r="E226" i="1"/>
  <c r="L226" i="1"/>
  <c r="D226" i="1"/>
  <c r="E223" i="1"/>
  <c r="D223" i="1"/>
  <c r="E222" i="1"/>
  <c r="D222" i="1"/>
  <c r="E221" i="1"/>
  <c r="D221" i="1"/>
  <c r="E220" i="1"/>
  <c r="D220" i="1"/>
  <c r="E219" i="1"/>
  <c r="K219" i="1" s="1"/>
  <c r="D219" i="1"/>
  <c r="E218" i="1"/>
  <c r="M218" i="1" s="1"/>
  <c r="D218" i="1"/>
  <c r="E217" i="1"/>
  <c r="K217" i="1" s="1"/>
  <c r="D217" i="1"/>
  <c r="E216" i="1"/>
  <c r="D216" i="1"/>
  <c r="E215" i="1"/>
  <c r="D215" i="1"/>
  <c r="E214" i="1"/>
  <c r="M214" i="1" s="1"/>
  <c r="D214" i="1"/>
  <c r="E213" i="1"/>
  <c r="M213" i="1" s="1"/>
  <c r="D213" i="1"/>
  <c r="E212" i="1"/>
  <c r="K212" i="1" s="1"/>
  <c r="E209" i="1"/>
  <c r="D209" i="1"/>
  <c r="E208" i="1"/>
  <c r="D208" i="1"/>
  <c r="E207" i="1"/>
  <c r="D207" i="1"/>
  <c r="E206" i="1"/>
  <c r="D206" i="1"/>
  <c r="E205" i="1"/>
  <c r="K205" i="1" s="1"/>
  <c r="D205" i="1"/>
  <c r="E204" i="1"/>
  <c r="N204" i="1" s="1"/>
  <c r="K204" i="1"/>
  <c r="D204" i="1"/>
  <c r="E203" i="1"/>
  <c r="L203" i="1" s="1"/>
  <c r="D203" i="1"/>
  <c r="E202" i="1"/>
  <c r="K202" i="1" s="1"/>
  <c r="D202" i="1"/>
  <c r="E201" i="1"/>
  <c r="M201" i="1" s="1"/>
  <c r="D201" i="1"/>
  <c r="E200" i="1"/>
  <c r="M200" i="1" s="1"/>
  <c r="D200" i="1"/>
  <c r="E199" i="1"/>
  <c r="K199" i="1" s="1"/>
  <c r="D199" i="1"/>
  <c r="E198" i="1"/>
  <c r="D198" i="1"/>
  <c r="E195" i="1"/>
  <c r="D195" i="1"/>
  <c r="E194" i="1"/>
  <c r="D194" i="1"/>
  <c r="E193" i="1"/>
  <c r="D193" i="1"/>
  <c r="E192" i="1"/>
  <c r="D192" i="1"/>
  <c r="E191" i="1"/>
  <c r="L191" i="1" s="1"/>
  <c r="M191" i="1"/>
  <c r="D191" i="1"/>
  <c r="E190" i="1"/>
  <c r="M190" i="1" s="1"/>
  <c r="D190" i="1"/>
  <c r="E189" i="1"/>
  <c r="N189" i="1" s="1"/>
  <c r="D189" i="1"/>
  <c r="E188" i="1"/>
  <c r="D188" i="1"/>
  <c r="E187" i="1"/>
  <c r="L187" i="1" s="1"/>
  <c r="D187" i="1"/>
  <c r="E186" i="1"/>
  <c r="M186" i="1" s="1"/>
  <c r="D186" i="1"/>
  <c r="E185" i="1"/>
  <c r="L185" i="1" s="1"/>
  <c r="D185" i="1"/>
  <c r="E184" i="1"/>
  <c r="D184" i="1"/>
  <c r="E181" i="1"/>
  <c r="D181" i="1"/>
  <c r="E180" i="1"/>
  <c r="D180" i="1"/>
  <c r="E179" i="1"/>
  <c r="D179" i="1"/>
  <c r="E178" i="1"/>
  <c r="D178" i="1"/>
  <c r="E177" i="1"/>
  <c r="M177" i="1"/>
  <c r="D177" i="1"/>
  <c r="E176" i="1"/>
  <c r="N176" i="1" s="1"/>
  <c r="D176" i="1"/>
  <c r="E175" i="1"/>
  <c r="M175" i="1"/>
  <c r="D175" i="1"/>
  <c r="E174" i="1"/>
  <c r="M174" i="1" s="1"/>
  <c r="D174" i="1"/>
  <c r="E173" i="1"/>
  <c r="K173" i="1" s="1"/>
  <c r="D173" i="1"/>
  <c r="E172" i="1"/>
  <c r="K172" i="1" s="1"/>
  <c r="D172" i="1"/>
  <c r="E171" i="1"/>
  <c r="D171" i="1"/>
  <c r="E170" i="1"/>
  <c r="L170" i="1" s="1"/>
  <c r="D170" i="1"/>
  <c r="E167" i="1"/>
  <c r="D167" i="1"/>
  <c r="E166" i="1"/>
  <c r="D166" i="1"/>
  <c r="E165" i="1"/>
  <c r="D165" i="1"/>
  <c r="E164" i="1"/>
  <c r="D164" i="1"/>
  <c r="E163" i="1"/>
  <c r="D163" i="1"/>
  <c r="E162" i="1"/>
  <c r="M162" i="1"/>
  <c r="D162" i="1"/>
  <c r="E161" i="1"/>
  <c r="M161" i="1" s="1"/>
  <c r="D161" i="1"/>
  <c r="E160" i="1"/>
  <c r="K160" i="1" s="1"/>
  <c r="D160" i="1"/>
  <c r="E159" i="1"/>
  <c r="M159" i="1" s="1"/>
  <c r="D159" i="1"/>
  <c r="E158" i="1"/>
  <c r="D158" i="1"/>
  <c r="E157" i="1"/>
  <c r="L157" i="1" s="1"/>
  <c r="D157" i="1"/>
  <c r="E156" i="1"/>
  <c r="D156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K146" i="1"/>
  <c r="D146" i="1"/>
  <c r="E145" i="1"/>
  <c r="K145" i="1" s="1"/>
  <c r="D145" i="1"/>
  <c r="E144" i="1"/>
  <c r="N144" i="1" s="1"/>
  <c r="D144" i="1"/>
  <c r="E143" i="1"/>
  <c r="M143" i="1" s="1"/>
  <c r="D143" i="1"/>
  <c r="E142" i="1"/>
  <c r="L142" i="1" s="1"/>
  <c r="D142" i="1"/>
  <c r="E139" i="1"/>
  <c r="D139" i="1"/>
  <c r="E138" i="1"/>
  <c r="D138" i="1"/>
  <c r="E137" i="1"/>
  <c r="D137" i="1"/>
  <c r="E136" i="1"/>
  <c r="D136" i="1"/>
  <c r="E135" i="1"/>
  <c r="N135" i="1" s="1"/>
  <c r="D135" i="1"/>
  <c r="E134" i="1"/>
  <c r="D134" i="1"/>
  <c r="E133" i="1"/>
  <c r="L133" i="1"/>
  <c r="D133" i="1"/>
  <c r="E132" i="1"/>
  <c r="L132" i="1"/>
  <c r="D132" i="1"/>
  <c r="E131" i="1"/>
  <c r="L131" i="1" s="1"/>
  <c r="D131" i="1"/>
  <c r="E130" i="1"/>
  <c r="M130" i="1"/>
  <c r="D130" i="1"/>
  <c r="E129" i="1"/>
  <c r="L129" i="1" s="1"/>
  <c r="D129" i="1"/>
  <c r="E128" i="1"/>
  <c r="D128" i="1"/>
  <c r="E97" i="1"/>
  <c r="D97" i="1"/>
  <c r="E96" i="1"/>
  <c r="D96" i="1"/>
  <c r="E95" i="1"/>
  <c r="D95" i="1"/>
  <c r="E94" i="1"/>
  <c r="D94" i="1"/>
  <c r="E93" i="1"/>
  <c r="L93" i="1" s="1"/>
  <c r="D93" i="1"/>
  <c r="E92" i="1"/>
  <c r="M92" i="1" s="1"/>
  <c r="D92" i="1"/>
  <c r="E91" i="1"/>
  <c r="K91" i="1" s="1"/>
  <c r="D91" i="1"/>
  <c r="E90" i="1"/>
  <c r="D90" i="1"/>
  <c r="E89" i="1"/>
  <c r="K89" i="1" s="1"/>
  <c r="D89" i="1"/>
  <c r="E88" i="1"/>
  <c r="K88" i="1" s="1"/>
  <c r="D88" i="1"/>
  <c r="E87" i="1"/>
  <c r="D87" i="1"/>
  <c r="E86" i="1"/>
  <c r="M86" i="1" s="1"/>
  <c r="D86" i="1"/>
  <c r="E69" i="1"/>
  <c r="D69" i="1"/>
  <c r="E68" i="1"/>
  <c r="D68" i="1"/>
  <c r="E67" i="1"/>
  <c r="D67" i="1"/>
  <c r="E66" i="1"/>
  <c r="D66" i="1"/>
  <c r="E65" i="1"/>
  <c r="K65" i="1" s="1"/>
  <c r="D65" i="1"/>
  <c r="E64" i="1"/>
  <c r="K64" i="1" s="1"/>
  <c r="D64" i="1"/>
  <c r="E63" i="1"/>
  <c r="D63" i="1"/>
  <c r="E62" i="1"/>
  <c r="D62" i="1"/>
  <c r="E61" i="1"/>
  <c r="L61" i="1"/>
  <c r="D61" i="1"/>
  <c r="E60" i="1"/>
  <c r="K60" i="1" s="1"/>
  <c r="L60" i="1"/>
  <c r="D60" i="1"/>
  <c r="E59" i="1"/>
  <c r="K59" i="1"/>
  <c r="D59" i="1"/>
  <c r="D58" i="1"/>
  <c r="E58" i="1"/>
  <c r="K58" i="1" s="1"/>
  <c r="E55" i="1"/>
  <c r="D55" i="1"/>
  <c r="E54" i="1"/>
  <c r="D54" i="1"/>
  <c r="E53" i="1"/>
  <c r="D53" i="1"/>
  <c r="E52" i="1"/>
  <c r="D52" i="1"/>
  <c r="E51" i="1"/>
  <c r="M51" i="1" s="1"/>
  <c r="D51" i="1"/>
  <c r="E50" i="1"/>
  <c r="M50" i="1" s="1"/>
  <c r="D50" i="1"/>
  <c r="E49" i="1"/>
  <c r="K49" i="1" s="1"/>
  <c r="D49" i="1"/>
  <c r="E48" i="1"/>
  <c r="D48" i="1"/>
  <c r="E47" i="1"/>
  <c r="L47" i="1" s="1"/>
  <c r="M47" i="1"/>
  <c r="D47" i="1"/>
  <c r="E46" i="1"/>
  <c r="M46" i="1"/>
  <c r="D46" i="1"/>
  <c r="E45" i="1"/>
  <c r="N45" i="1" s="1"/>
  <c r="D45" i="1"/>
  <c r="E44" i="1"/>
  <c r="D44" i="1"/>
  <c r="E41" i="1"/>
  <c r="D41" i="1"/>
  <c r="E40" i="1"/>
  <c r="D40" i="1"/>
  <c r="E39" i="1"/>
  <c r="D39" i="1"/>
  <c r="E38" i="1"/>
  <c r="D38" i="1"/>
  <c r="E37" i="1"/>
  <c r="N37" i="1" s="1"/>
  <c r="D37" i="1"/>
  <c r="E36" i="1"/>
  <c r="N36" i="1" s="1"/>
  <c r="D36" i="1"/>
  <c r="E35" i="1"/>
  <c r="M35" i="1" s="1"/>
  <c r="D35" i="1"/>
  <c r="E34" i="1"/>
  <c r="N34" i="1" s="1"/>
  <c r="D34" i="1"/>
  <c r="E33" i="1"/>
  <c r="L33" i="1"/>
  <c r="D33" i="1"/>
  <c r="E32" i="1"/>
  <c r="L32" i="1" s="1"/>
  <c r="D32" i="1"/>
  <c r="E31" i="1"/>
  <c r="L31" i="1" s="1"/>
  <c r="D31" i="1"/>
  <c r="E30" i="1"/>
  <c r="N30" i="1" s="1"/>
  <c r="D30" i="1"/>
  <c r="E27" i="1"/>
  <c r="D27" i="1"/>
  <c r="E26" i="1"/>
  <c r="D26" i="1"/>
  <c r="E25" i="1"/>
  <c r="D25" i="1"/>
  <c r="E23" i="1"/>
  <c r="N23" i="1" s="1"/>
  <c r="D23" i="1"/>
  <c r="E22" i="1"/>
  <c r="M22" i="1" s="1"/>
  <c r="E21" i="1"/>
  <c r="L21" i="1" s="1"/>
  <c r="E20" i="1"/>
  <c r="L20" i="1" s="1"/>
  <c r="D20" i="1"/>
  <c r="E19" i="1"/>
  <c r="M19" i="1" s="1"/>
  <c r="D19" i="1"/>
  <c r="E18" i="1"/>
  <c r="K18" i="1" s="1"/>
  <c r="D18" i="1"/>
  <c r="E17" i="1"/>
  <c r="D17" i="1"/>
  <c r="D16" i="1"/>
  <c r="E16" i="1"/>
  <c r="D13" i="1"/>
  <c r="D12" i="1"/>
  <c r="D11" i="1"/>
  <c r="D10" i="1"/>
  <c r="D9" i="1"/>
  <c r="D8" i="1"/>
  <c r="D7" i="1"/>
  <c r="D6" i="1"/>
  <c r="D5" i="1"/>
  <c r="D4" i="1"/>
  <c r="D3" i="1"/>
  <c r="D2" i="1"/>
  <c r="E13" i="1"/>
  <c r="E12" i="1"/>
  <c r="E11" i="1"/>
  <c r="E10" i="1"/>
  <c r="E9" i="1"/>
  <c r="K9" i="1" s="1"/>
  <c r="E8" i="1"/>
  <c r="L8" i="1" s="1"/>
  <c r="E7" i="1"/>
  <c r="M7" i="1" s="1"/>
  <c r="E6" i="1"/>
  <c r="N6" i="1" s="1"/>
  <c r="E5" i="1"/>
  <c r="M5" i="1" s="1"/>
  <c r="E4" i="1"/>
  <c r="E3" i="1"/>
  <c r="M3" i="1" s="1"/>
  <c r="E2" i="1"/>
  <c r="M2" i="1" s="1"/>
  <c r="N133" i="1"/>
  <c r="N22" i="14"/>
  <c r="L23" i="14"/>
  <c r="M32" i="14"/>
  <c r="K32" i="14"/>
  <c r="N32" i="14"/>
  <c r="N36" i="14"/>
  <c r="N50" i="14"/>
  <c r="K4" i="14"/>
  <c r="M4" i="14"/>
  <c r="K6" i="14"/>
  <c r="M6" i="14"/>
  <c r="K23" i="14"/>
  <c r="M23" i="14"/>
  <c r="L32" i="14"/>
  <c r="L36" i="14"/>
  <c r="L46" i="14"/>
  <c r="L4" i="14"/>
  <c r="L6" i="14"/>
  <c r="L20" i="14"/>
  <c r="M74" i="14"/>
  <c r="M75" i="14"/>
  <c r="K75" i="14"/>
  <c r="N75" i="14"/>
  <c r="M78" i="14"/>
  <c r="K78" i="14"/>
  <c r="M79" i="14"/>
  <c r="K79" i="14"/>
  <c r="M87" i="14"/>
  <c r="K87" i="14"/>
  <c r="N87" i="14"/>
  <c r="M88" i="14"/>
  <c r="K88" i="14"/>
  <c r="N88" i="14"/>
  <c r="M90" i="14"/>
  <c r="N90" i="14"/>
  <c r="M91" i="14"/>
  <c r="K93" i="14"/>
  <c r="M93" i="14"/>
  <c r="K94" i="14"/>
  <c r="M94" i="14"/>
  <c r="K101" i="14"/>
  <c r="K102" i="14"/>
  <c r="K103" i="14"/>
  <c r="M103" i="14"/>
  <c r="K104" i="14"/>
  <c r="M104" i="14"/>
  <c r="K105" i="14"/>
  <c r="M105" i="14"/>
  <c r="K108" i="14"/>
  <c r="M108" i="14"/>
  <c r="K115" i="14"/>
  <c r="M115" i="14"/>
  <c r="K116" i="14"/>
  <c r="M116" i="14"/>
  <c r="K117" i="14"/>
  <c r="M117" i="14"/>
  <c r="K120" i="14"/>
  <c r="M120" i="14"/>
  <c r="K122" i="14"/>
  <c r="M129" i="14"/>
  <c r="K132" i="14"/>
  <c r="K133" i="14"/>
  <c r="M133" i="14"/>
  <c r="K134" i="14"/>
  <c r="K135" i="14"/>
  <c r="K136" i="14"/>
  <c r="K143" i="14"/>
  <c r="M143" i="14"/>
  <c r="K145" i="14"/>
  <c r="M145" i="14"/>
  <c r="K146" i="14"/>
  <c r="M146" i="14"/>
  <c r="K148" i="14"/>
  <c r="M148" i="14"/>
  <c r="K149" i="14"/>
  <c r="M149" i="14"/>
  <c r="K158" i="14"/>
  <c r="M158" i="14"/>
  <c r="K161" i="14"/>
  <c r="M161" i="14"/>
  <c r="K164" i="14"/>
  <c r="N164" i="14"/>
  <c r="K173" i="14"/>
  <c r="N173" i="14"/>
  <c r="K174" i="14"/>
  <c r="M175" i="14"/>
  <c r="K175" i="14"/>
  <c r="N175" i="14"/>
  <c r="M176" i="14"/>
  <c r="K176" i="14"/>
  <c r="L93" i="14"/>
  <c r="L94" i="14"/>
  <c r="L101" i="14"/>
  <c r="L102" i="14"/>
  <c r="L103" i="14"/>
  <c r="L104" i="14"/>
  <c r="L105" i="14"/>
  <c r="L108" i="14"/>
  <c r="L116" i="14"/>
  <c r="L118" i="14"/>
  <c r="L119" i="14"/>
  <c r="L132" i="14"/>
  <c r="L133" i="14"/>
  <c r="L136" i="14"/>
  <c r="L143" i="14"/>
  <c r="L145" i="14"/>
  <c r="L146" i="14"/>
  <c r="L148" i="14"/>
  <c r="L149" i="14"/>
  <c r="L158" i="14"/>
  <c r="L161" i="14"/>
  <c r="L164" i="14"/>
  <c r="K178" i="14"/>
  <c r="M178" i="14"/>
  <c r="K180" i="14"/>
  <c r="M180" i="14"/>
  <c r="K187" i="14"/>
  <c r="M187" i="14"/>
  <c r="M188" i="14"/>
  <c r="M190" i="14"/>
  <c r="K191" i="14"/>
  <c r="M191" i="14"/>
  <c r="K194" i="14"/>
  <c r="M194" i="14"/>
  <c r="K207" i="14"/>
  <c r="K208" i="14"/>
  <c r="M215" i="14"/>
  <c r="K216" i="14"/>
  <c r="K217" i="14"/>
  <c r="M217" i="14"/>
  <c r="K218" i="14"/>
  <c r="M218" i="14"/>
  <c r="K220" i="14"/>
  <c r="K232" i="14"/>
  <c r="M232" i="14"/>
  <c r="K233" i="14"/>
  <c r="M233" i="14"/>
  <c r="K234" i="14"/>
  <c r="M234" i="14"/>
  <c r="K236" i="14"/>
  <c r="L178" i="14"/>
  <c r="L180" i="14"/>
  <c r="L187" i="14"/>
  <c r="L190" i="14"/>
  <c r="L191" i="14"/>
  <c r="L194" i="14"/>
  <c r="L207" i="14"/>
  <c r="L217" i="14"/>
  <c r="L218" i="14"/>
  <c r="L220" i="14"/>
  <c r="L232" i="14"/>
  <c r="L233" i="14"/>
  <c r="L234" i="14"/>
  <c r="L236" i="14"/>
  <c r="L2" i="13"/>
  <c r="L3" i="13"/>
  <c r="L4" i="13"/>
  <c r="L7" i="13"/>
  <c r="L9" i="13"/>
  <c r="L16" i="13"/>
  <c r="L17" i="13"/>
  <c r="L19" i="13"/>
  <c r="L21" i="13"/>
  <c r="L23" i="13"/>
  <c r="L30" i="13"/>
  <c r="L34" i="13"/>
  <c r="L35" i="13"/>
  <c r="L49" i="13"/>
  <c r="L51" i="13"/>
  <c r="K174" i="13"/>
  <c r="K178" i="13"/>
  <c r="L178" i="13"/>
  <c r="K190" i="13"/>
  <c r="M192" i="13"/>
  <c r="K192" i="13"/>
  <c r="L192" i="13"/>
  <c r="M206" i="13"/>
  <c r="K206" i="13"/>
  <c r="L206" i="13"/>
  <c r="M214" i="13"/>
  <c r="K214" i="13"/>
  <c r="L214" i="13"/>
  <c r="M218" i="13"/>
  <c r="L218" i="13"/>
  <c r="M220" i="13"/>
  <c r="K220" i="13"/>
  <c r="L220" i="13"/>
  <c r="M228" i="13"/>
  <c r="K228" i="13"/>
  <c r="L228" i="13"/>
  <c r="L230" i="13"/>
  <c r="M232" i="13"/>
  <c r="K232" i="13"/>
  <c r="L232" i="13"/>
  <c r="K171" i="13"/>
  <c r="M175" i="13"/>
  <c r="K175" i="13"/>
  <c r="M177" i="13"/>
  <c r="K177" i="13"/>
  <c r="L177" i="13"/>
  <c r="M187" i="13"/>
  <c r="K187" i="13"/>
  <c r="L187" i="13"/>
  <c r="K191" i="13"/>
  <c r="M203" i="13"/>
  <c r="K203" i="13"/>
  <c r="L203" i="13"/>
  <c r="M205" i="13"/>
  <c r="K205" i="13"/>
  <c r="L205" i="13"/>
  <c r="M213" i="13"/>
  <c r="K213" i="13"/>
  <c r="L213" i="13"/>
  <c r="M215" i="13"/>
  <c r="K215" i="13"/>
  <c r="M217" i="13"/>
  <c r="K217" i="13"/>
  <c r="L217" i="13"/>
  <c r="M219" i="13"/>
  <c r="L58" i="13"/>
  <c r="L64" i="13"/>
  <c r="L65" i="13"/>
  <c r="L72" i="13"/>
  <c r="L76" i="13"/>
  <c r="L78" i="13"/>
  <c r="L79" i="13"/>
  <c r="L87" i="13"/>
  <c r="L89" i="13"/>
  <c r="L90" i="13"/>
  <c r="L91" i="13"/>
  <c r="L92" i="13"/>
  <c r="L103" i="13"/>
  <c r="L105" i="13"/>
  <c r="L106" i="13"/>
  <c r="L115" i="13"/>
  <c r="L116" i="13"/>
  <c r="L118" i="13"/>
  <c r="L119" i="13"/>
  <c r="L121" i="13"/>
  <c r="L130" i="13"/>
  <c r="L133" i="13"/>
  <c r="L135" i="13"/>
  <c r="L136" i="13"/>
  <c r="L146" i="13"/>
  <c r="L147" i="13"/>
  <c r="L149" i="13"/>
  <c r="L150" i="13"/>
  <c r="L158" i="13"/>
  <c r="K90" i="9"/>
  <c r="K92" i="9"/>
  <c r="L90" i="9"/>
  <c r="L91" i="9"/>
  <c r="L92" i="9"/>
  <c r="K102" i="1"/>
  <c r="K106" i="1"/>
  <c r="L102" i="1"/>
  <c r="M77" i="1"/>
  <c r="N77" i="1"/>
  <c r="K78" i="1"/>
  <c r="L73" i="1"/>
  <c r="L77" i="1"/>
  <c r="L78" i="1"/>
  <c r="K118" i="9"/>
  <c r="M118" i="9"/>
  <c r="L118" i="9"/>
  <c r="M243" i="1"/>
  <c r="L243" i="1"/>
  <c r="K240" i="1"/>
  <c r="M240" i="1"/>
  <c r="L240" i="1"/>
  <c r="M5" i="10"/>
  <c r="K5" i="10"/>
  <c r="N5" i="10"/>
  <c r="M8" i="10"/>
  <c r="K8" i="10"/>
  <c r="N8" i="10"/>
  <c r="M23" i="10"/>
  <c r="K23" i="10"/>
  <c r="K32" i="10"/>
  <c r="M47" i="10"/>
  <c r="K47" i="10"/>
  <c r="N47" i="10"/>
  <c r="M51" i="10"/>
  <c r="K51" i="10"/>
  <c r="N51" i="10"/>
  <c r="M65" i="10"/>
  <c r="N65" i="10"/>
  <c r="M73" i="10"/>
  <c r="K73" i="10"/>
  <c r="N73" i="10"/>
  <c r="M74" i="10"/>
  <c r="M75" i="10"/>
  <c r="K75" i="10"/>
  <c r="M77" i="10"/>
  <c r="M78" i="10"/>
  <c r="N87" i="10"/>
  <c r="M88" i="10"/>
  <c r="N88" i="10"/>
  <c r="M89" i="10"/>
  <c r="K89" i="10"/>
  <c r="N89" i="10"/>
  <c r="K91" i="10"/>
  <c r="M92" i="10"/>
  <c r="K92" i="10"/>
  <c r="M93" i="10"/>
  <c r="K93" i="10"/>
  <c r="N93" i="10"/>
  <c r="M100" i="10"/>
  <c r="K100" i="10"/>
  <c r="N100" i="10"/>
  <c r="M101" i="10"/>
  <c r="N101" i="10"/>
  <c r="L4" i="10"/>
  <c r="L5" i="10"/>
  <c r="L8" i="10"/>
  <c r="L18" i="10"/>
  <c r="L47" i="10"/>
  <c r="L51" i="10"/>
  <c r="L61" i="10"/>
  <c r="L65" i="10"/>
  <c r="L73" i="10"/>
  <c r="L74" i="10"/>
  <c r="L75" i="10"/>
  <c r="L88" i="10"/>
  <c r="L89" i="10"/>
  <c r="L92" i="10"/>
  <c r="L93" i="10"/>
  <c r="L100" i="10"/>
  <c r="L101" i="10"/>
  <c r="L103" i="10"/>
  <c r="N103" i="10"/>
  <c r="L104" i="10"/>
  <c r="N104" i="10"/>
  <c r="L105" i="10"/>
  <c r="N105" i="10"/>
  <c r="N106" i="10"/>
  <c r="L107" i="10"/>
  <c r="N107" i="10"/>
  <c r="L116" i="10"/>
  <c r="N116" i="10"/>
  <c r="L117" i="10"/>
  <c r="N117" i="10"/>
  <c r="K103" i="10"/>
  <c r="K104" i="10"/>
  <c r="K105" i="10"/>
  <c r="K106" i="10"/>
  <c r="K107" i="10"/>
  <c r="K116" i="10"/>
  <c r="K120" i="10"/>
  <c r="M120" i="10"/>
  <c r="L128" i="10"/>
  <c r="L147" i="10"/>
  <c r="L157" i="10"/>
  <c r="L161" i="10"/>
  <c r="L177" i="10"/>
  <c r="L178" i="10"/>
  <c r="L185" i="10"/>
  <c r="L9" i="9"/>
  <c r="L23" i="9"/>
  <c r="L37" i="9"/>
  <c r="L64" i="9"/>
  <c r="L102" i="9"/>
  <c r="L103" i="9"/>
  <c r="L129" i="9"/>
  <c r="L148" i="9"/>
  <c r="L149" i="9"/>
  <c r="M184" i="9"/>
  <c r="K186" i="9"/>
  <c r="M186" i="9"/>
  <c r="K187" i="9"/>
  <c r="M187" i="9"/>
  <c r="M203" i="9"/>
  <c r="M204" i="9"/>
  <c r="M213" i="9"/>
  <c r="K215" i="9"/>
  <c r="M216" i="9"/>
  <c r="K218" i="9"/>
  <c r="M218" i="9"/>
  <c r="K232" i="9"/>
  <c r="M232" i="9"/>
  <c r="K233" i="9"/>
  <c r="M233" i="9"/>
  <c r="L175" i="9"/>
  <c r="L184" i="9"/>
  <c r="L187" i="9"/>
  <c r="L188" i="9"/>
  <c r="L189" i="9"/>
  <c r="L201" i="9"/>
  <c r="L203" i="9"/>
  <c r="L204" i="9"/>
  <c r="L218" i="9"/>
  <c r="L232" i="9"/>
  <c r="L233" i="9"/>
  <c r="N143" i="1"/>
  <c r="L205" i="1"/>
  <c r="L176" i="1"/>
  <c r="L143" i="1"/>
  <c r="N148" i="1"/>
  <c r="N146" i="1"/>
  <c r="N214" i="1"/>
  <c r="M146" i="1"/>
  <c r="N142" i="1"/>
  <c r="L214" i="1"/>
  <c r="L146" i="1"/>
  <c r="N62" i="1"/>
  <c r="M59" i="1"/>
  <c r="N129" i="1"/>
  <c r="M133" i="1"/>
  <c r="N145" i="1"/>
  <c r="N92" i="1"/>
  <c r="M142" i="1"/>
  <c r="K142" i="1"/>
  <c r="M61" i="1"/>
  <c r="K92" i="1"/>
  <c r="K143" i="1"/>
  <c r="L92" i="1"/>
  <c r="L88" i="1"/>
  <c r="L241" i="13"/>
  <c r="L242" i="13"/>
  <c r="L244" i="13"/>
  <c r="M244" i="14"/>
  <c r="N246" i="14"/>
  <c r="K244" i="14"/>
  <c r="N243" i="14"/>
  <c r="L243" i="14"/>
  <c r="L244" i="14"/>
  <c r="L246" i="14"/>
  <c r="N202" i="10"/>
  <c r="M200" i="10"/>
  <c r="K200" i="10"/>
  <c r="N199" i="10"/>
  <c r="L199" i="10"/>
  <c r="L200" i="10"/>
  <c r="L202" i="10"/>
  <c r="N241" i="9"/>
  <c r="K242" i="9"/>
  <c r="M241" i="9"/>
  <c r="L114" i="9"/>
  <c r="N114" i="9"/>
  <c r="L115" i="9"/>
  <c r="N115" i="9"/>
  <c r="L119" i="9"/>
  <c r="N119" i="9"/>
  <c r="N120" i="9"/>
  <c r="K114" i="9"/>
  <c r="K115" i="9"/>
  <c r="K119" i="9"/>
  <c r="N242" i="9"/>
  <c r="L241" i="9"/>
  <c r="L242" i="9"/>
  <c r="N9" i="9"/>
  <c r="K9" i="9"/>
  <c r="N23" i="9"/>
  <c r="K23" i="9"/>
  <c r="M90" i="9"/>
  <c r="K142" i="9"/>
  <c r="K241" i="1"/>
  <c r="M241" i="1"/>
  <c r="M107" i="1"/>
  <c r="N107" i="1"/>
  <c r="N33" i="13"/>
  <c r="L33" i="13"/>
  <c r="M202" i="1"/>
  <c r="K100" i="9"/>
  <c r="N100" i="9"/>
  <c r="L100" i="9"/>
  <c r="N216" i="14"/>
  <c r="L216" i="14"/>
  <c r="L241" i="1"/>
  <c r="N216" i="9"/>
  <c r="N207" i="14"/>
  <c r="M207" i="14"/>
  <c r="M88" i="1"/>
  <c r="M145" i="1"/>
  <c r="M16" i="9"/>
  <c r="N16" i="9"/>
  <c r="N44" i="9"/>
  <c r="N58" i="9"/>
  <c r="N213" i="9"/>
  <c r="K213" i="9"/>
  <c r="L213" i="9"/>
  <c r="K219" i="9"/>
  <c r="L219" i="9"/>
  <c r="M219" i="9"/>
  <c r="M201" i="14"/>
  <c r="K104" i="1"/>
  <c r="L49" i="1"/>
  <c r="N49" i="1"/>
  <c r="L107" i="1"/>
  <c r="L149" i="1"/>
  <c r="N149" i="1"/>
  <c r="M149" i="1"/>
  <c r="K149" i="1"/>
  <c r="L163" i="9"/>
  <c r="M163" i="9"/>
  <c r="K33" i="13"/>
  <c r="K72" i="13"/>
  <c r="L59" i="1"/>
  <c r="N59" i="1"/>
  <c r="K102" i="9"/>
  <c r="N102" i="9"/>
  <c r="N241" i="1"/>
  <c r="K107" i="1"/>
  <c r="K91" i="9"/>
  <c r="M91" i="9"/>
  <c r="M31" i="13"/>
  <c r="K31" i="13"/>
  <c r="N31" i="13"/>
  <c r="L31" i="13"/>
  <c r="M33" i="13"/>
  <c r="M72" i="13"/>
  <c r="K78" i="13"/>
  <c r="N78" i="13"/>
  <c r="L185" i="9"/>
  <c r="K185" i="9"/>
  <c r="M103" i="9"/>
  <c r="K103" i="9"/>
  <c r="N103" i="9"/>
  <c r="N131" i="9"/>
  <c r="M17" i="13"/>
  <c r="K17" i="13"/>
  <c r="N17" i="13"/>
  <c r="K19" i="13"/>
  <c r="K58" i="13"/>
  <c r="N58" i="13"/>
  <c r="N78" i="14"/>
  <c r="L78" i="14"/>
  <c r="N134" i="14"/>
  <c r="M107" i="14"/>
  <c r="N5" i="13"/>
  <c r="M5" i="13"/>
  <c r="K5" i="13"/>
  <c r="K104" i="13"/>
  <c r="L107" i="14"/>
  <c r="K107" i="14"/>
  <c r="K135" i="10"/>
  <c r="N135" i="10"/>
  <c r="L134" i="14"/>
  <c r="K133" i="1"/>
  <c r="N106" i="1"/>
  <c r="M106" i="1"/>
  <c r="N144" i="13"/>
  <c r="M144" i="13"/>
  <c r="K144" i="13"/>
  <c r="K199" i="10"/>
  <c r="M199" i="10"/>
  <c r="K37" i="9"/>
  <c r="K143" i="9"/>
  <c r="K178" i="10"/>
  <c r="K16" i="13"/>
  <c r="N30" i="13"/>
  <c r="K90" i="13"/>
  <c r="K107" i="13"/>
  <c r="N107" i="13"/>
  <c r="K133" i="13"/>
  <c r="N133" i="13"/>
  <c r="K135" i="13"/>
  <c r="M149" i="13"/>
  <c r="K149" i="13"/>
  <c r="N149" i="13"/>
  <c r="M157" i="10"/>
  <c r="K157" i="10"/>
  <c r="K130" i="13"/>
  <c r="K244" i="13"/>
  <c r="N244" i="13"/>
  <c r="K120" i="13"/>
  <c r="N120" i="13"/>
  <c r="N242" i="13"/>
  <c r="M242" i="13"/>
  <c r="K242" i="13"/>
  <c r="M171" i="10"/>
  <c r="M87" i="9"/>
  <c r="M3" i="13"/>
  <c r="K3" i="13"/>
  <c r="N3" i="13"/>
  <c r="K102" i="13"/>
  <c r="M118" i="13"/>
  <c r="K118" i="13"/>
  <c r="N118" i="13"/>
  <c r="M162" i="13"/>
  <c r="N164" i="13"/>
  <c r="M243" i="14"/>
  <c r="K136" i="13"/>
  <c r="M246" i="14"/>
  <c r="K246" i="14"/>
  <c r="N119" i="1"/>
  <c r="M119" i="1"/>
  <c r="L119" i="1"/>
  <c r="K119" i="1"/>
  <c r="M78" i="8"/>
  <c r="M185" i="8"/>
  <c r="K115" i="1"/>
  <c r="M115" i="1"/>
  <c r="N115" i="1"/>
  <c r="L120" i="1"/>
  <c r="L116" i="1"/>
  <c r="M120" i="1"/>
  <c r="L121" i="8"/>
  <c r="K31" i="8"/>
  <c r="M35" i="8"/>
  <c r="N35" i="8"/>
  <c r="K75" i="8"/>
  <c r="L74" i="8"/>
  <c r="K35" i="8"/>
  <c r="K74" i="8"/>
  <c r="L30" i="8"/>
  <c r="M30" i="8"/>
  <c r="L186" i="8"/>
  <c r="K50" i="8"/>
  <c r="L46" i="8"/>
  <c r="N30" i="8"/>
  <c r="L37" i="8"/>
  <c r="N188" i="8"/>
  <c r="K186" i="8"/>
  <c r="M37" i="8"/>
  <c r="M188" i="8"/>
  <c r="L188" i="8"/>
  <c r="L34" i="8"/>
  <c r="K37" i="8"/>
  <c r="N46" i="8"/>
  <c r="M8" i="8"/>
  <c r="K176" i="8"/>
  <c r="K129" i="8"/>
  <c r="N129" i="8"/>
  <c r="L17" i="8"/>
  <c r="K187" i="8"/>
  <c r="K148" i="8"/>
  <c r="L187" i="8"/>
  <c r="N157" i="8"/>
  <c r="L115" i="8"/>
  <c r="K121" i="8"/>
  <c r="N187" i="8"/>
  <c r="M177" i="8"/>
  <c r="N121" i="8"/>
  <c r="M159" i="8"/>
  <c r="N50" i="10"/>
  <c r="L50" i="10"/>
  <c r="L159" i="1"/>
  <c r="M158" i="13"/>
  <c r="L157" i="13"/>
  <c r="N240" i="9"/>
  <c r="L240" i="9"/>
  <c r="M240" i="9"/>
  <c r="N129" i="9"/>
  <c r="K88" i="9"/>
  <c r="L88" i="9"/>
  <c r="M88" i="9"/>
  <c r="N61" i="14"/>
  <c r="N50" i="8"/>
  <c r="M16" i="13"/>
  <c r="N18" i="14"/>
  <c r="N16" i="14"/>
  <c r="L200" i="13"/>
  <c r="N202" i="1"/>
  <c r="L202" i="1"/>
  <c r="M198" i="1"/>
  <c r="L74" i="1"/>
  <c r="N74" i="1"/>
  <c r="K74" i="1"/>
  <c r="N72" i="14"/>
  <c r="K72" i="14"/>
  <c r="M72" i="14"/>
  <c r="L75" i="9"/>
  <c r="L36" i="1"/>
  <c r="L33" i="10"/>
  <c r="K33" i="10"/>
  <c r="L33" i="9"/>
  <c r="M4" i="13"/>
  <c r="K2" i="13"/>
  <c r="K2" i="1"/>
  <c r="K61" i="1"/>
  <c r="N60" i="1"/>
  <c r="L58" i="1"/>
  <c r="L121" i="1"/>
  <c r="K105" i="1"/>
  <c r="M226" i="1"/>
  <c r="N226" i="1"/>
  <c r="N20" i="14"/>
  <c r="M20" i="14"/>
  <c r="N93" i="1"/>
  <c r="N89" i="1"/>
  <c r="M89" i="1"/>
  <c r="L135" i="14"/>
  <c r="K129" i="14"/>
  <c r="N129" i="14"/>
  <c r="M136" i="14"/>
  <c r="M130" i="14"/>
  <c r="K130" i="14"/>
  <c r="L130" i="14"/>
  <c r="M159" i="14"/>
  <c r="K231" i="14"/>
  <c r="M231" i="14"/>
  <c r="L231" i="14"/>
  <c r="N74" i="14"/>
  <c r="K74" i="14"/>
  <c r="N76" i="14"/>
  <c r="K76" i="14"/>
  <c r="N73" i="14"/>
  <c r="M76" i="14"/>
  <c r="K50" i="14"/>
  <c r="N46" i="14"/>
  <c r="K46" i="14"/>
  <c r="L60" i="14"/>
  <c r="N60" i="14"/>
  <c r="M63" i="14"/>
  <c r="N59" i="14"/>
  <c r="K59" i="14"/>
  <c r="N63" i="14"/>
  <c r="K63" i="14"/>
  <c r="L134" i="13"/>
  <c r="N135" i="13"/>
  <c r="L131" i="13"/>
  <c r="M130" i="13"/>
  <c r="K173" i="13"/>
  <c r="L173" i="13"/>
  <c r="M173" i="13"/>
  <c r="L161" i="13"/>
  <c r="L159" i="13"/>
  <c r="N161" i="13"/>
  <c r="M161" i="13"/>
  <c r="L233" i="13"/>
  <c r="K233" i="13"/>
  <c r="M233" i="13"/>
  <c r="L229" i="13"/>
  <c r="K229" i="13"/>
  <c r="M229" i="13"/>
  <c r="M230" i="13"/>
  <c r="K234" i="13"/>
  <c r="M190" i="13"/>
  <c r="K186" i="13"/>
  <c r="L185" i="13"/>
  <c r="K185" i="13"/>
  <c r="M185" i="13"/>
  <c r="N76" i="13"/>
  <c r="K79" i="13"/>
  <c r="N74" i="13"/>
  <c r="M74" i="13"/>
  <c r="K77" i="13"/>
  <c r="K50" i="13"/>
  <c r="N62" i="13"/>
  <c r="M65" i="13"/>
  <c r="K47" i="13"/>
  <c r="N147" i="9"/>
  <c r="L145" i="9"/>
  <c r="M143" i="9"/>
  <c r="N145" i="9"/>
  <c r="L142" i="9"/>
  <c r="K145" i="9"/>
  <c r="M142" i="9"/>
  <c r="L162" i="9"/>
  <c r="K163" i="9"/>
  <c r="K203" i="9"/>
  <c r="L44" i="9"/>
  <c r="K21" i="9"/>
  <c r="M5" i="9"/>
  <c r="K7" i="9"/>
  <c r="L16" i="9"/>
  <c r="N7" i="9"/>
  <c r="L7" i="9"/>
  <c r="N172" i="1"/>
  <c r="M176" i="1"/>
  <c r="K176" i="1"/>
  <c r="L172" i="1"/>
  <c r="K158" i="1"/>
  <c r="N158" i="1"/>
  <c r="N162" i="1"/>
  <c r="L162" i="1"/>
  <c r="K162" i="1"/>
  <c r="M228" i="1"/>
  <c r="N228" i="1"/>
  <c r="L227" i="1"/>
  <c r="M231" i="1"/>
  <c r="L199" i="1"/>
  <c r="M203" i="1"/>
  <c r="M199" i="1"/>
  <c r="N199" i="1"/>
  <c r="N203" i="1"/>
  <c r="N205" i="1"/>
  <c r="N185" i="1"/>
  <c r="M189" i="1"/>
  <c r="L189" i="1"/>
  <c r="K185" i="1"/>
  <c r="K189" i="1"/>
  <c r="M185" i="1"/>
  <c r="M117" i="1"/>
  <c r="K101" i="1"/>
  <c r="N117" i="1"/>
  <c r="M100" i="1"/>
  <c r="N120" i="1"/>
  <c r="L100" i="1"/>
  <c r="L89" i="1"/>
  <c r="N88" i="1"/>
  <c r="K86" i="1"/>
  <c r="L86" i="1"/>
  <c r="N86" i="1"/>
  <c r="L45" i="1"/>
  <c r="M45" i="1"/>
  <c r="K35" i="1"/>
  <c r="M36" i="1"/>
  <c r="N5" i="1"/>
  <c r="K5" i="1"/>
  <c r="M17" i="1"/>
  <c r="N3" i="1"/>
  <c r="K3" i="1"/>
  <c r="N191" i="10"/>
  <c r="K192" i="10"/>
  <c r="L192" i="10"/>
  <c r="N144" i="10"/>
  <c r="M144" i="10"/>
  <c r="L144" i="10"/>
  <c r="N128" i="10"/>
  <c r="L35" i="10"/>
  <c r="N77" i="14"/>
  <c r="K77" i="14"/>
  <c r="M77" i="14"/>
  <c r="K157" i="8"/>
  <c r="N159" i="8"/>
  <c r="L160" i="8"/>
  <c r="L159" i="8"/>
  <c r="L176" i="8"/>
  <c r="M157" i="8"/>
  <c r="M176" i="8"/>
  <c r="K177" i="8"/>
  <c r="L177" i="8"/>
  <c r="M145" i="8"/>
  <c r="N143" i="8"/>
  <c r="N147" i="8"/>
  <c r="K144" i="8"/>
  <c r="M118" i="8"/>
  <c r="L129" i="8"/>
  <c r="K131" i="8"/>
  <c r="N115" i="8"/>
  <c r="N130" i="8"/>
  <c r="M115" i="8"/>
  <c r="K104" i="8"/>
  <c r="N102" i="8"/>
  <c r="N104" i="8"/>
  <c r="M104" i="8"/>
  <c r="N91" i="8"/>
  <c r="L90" i="8"/>
  <c r="M87" i="8"/>
  <c r="N90" i="8"/>
  <c r="M91" i="8"/>
  <c r="M74" i="8"/>
  <c r="L64" i="8"/>
  <c r="L61" i="8"/>
  <c r="K51" i="8"/>
  <c r="K61" i="8"/>
  <c r="M63" i="8"/>
  <c r="L63" i="8"/>
  <c r="N63" i="8"/>
  <c r="M21" i="8"/>
  <c r="N31" i="8"/>
  <c r="M22" i="8"/>
  <c r="M6" i="8"/>
  <c r="K179" i="14"/>
  <c r="L179" i="14"/>
  <c r="M177" i="14"/>
  <c r="M179" i="14"/>
  <c r="L177" i="14"/>
  <c r="K159" i="14"/>
  <c r="L159" i="14"/>
  <c r="M157" i="14"/>
  <c r="N160" i="14"/>
  <c r="M160" i="14"/>
  <c r="K160" i="14"/>
  <c r="M163" i="14"/>
  <c r="K163" i="14"/>
  <c r="M230" i="14"/>
  <c r="M189" i="14"/>
  <c r="L189" i="14"/>
  <c r="K189" i="14"/>
  <c r="M193" i="14"/>
  <c r="K193" i="14"/>
  <c r="M118" i="14"/>
  <c r="K118" i="14"/>
  <c r="L121" i="14"/>
  <c r="K121" i="14"/>
  <c r="K106" i="14"/>
  <c r="N35" i="14"/>
  <c r="N31" i="14"/>
  <c r="K35" i="14"/>
  <c r="M35" i="14"/>
  <c r="M18" i="14"/>
  <c r="K18" i="14"/>
  <c r="N9" i="14"/>
  <c r="K5" i="14"/>
  <c r="L9" i="14"/>
  <c r="N5" i="14"/>
  <c r="L5" i="14"/>
  <c r="K9" i="14"/>
  <c r="N132" i="13"/>
  <c r="N134" i="13"/>
  <c r="K132" i="13"/>
  <c r="K134" i="13"/>
  <c r="N136" i="13"/>
  <c r="N131" i="13"/>
  <c r="L227" i="13"/>
  <c r="M227" i="13"/>
  <c r="K227" i="13"/>
  <c r="L202" i="13"/>
  <c r="M202" i="13"/>
  <c r="N202" i="13"/>
  <c r="K189" i="13"/>
  <c r="M189" i="13"/>
  <c r="N189" i="13"/>
  <c r="M92" i="13"/>
  <c r="N87" i="13"/>
  <c r="K89" i="13"/>
  <c r="K91" i="13"/>
  <c r="K88" i="13"/>
  <c r="K87" i="13"/>
  <c r="M90" i="13"/>
  <c r="N102" i="13"/>
  <c r="L104" i="13"/>
  <c r="M102" i="13"/>
  <c r="M104" i="13"/>
  <c r="L101" i="13"/>
  <c r="N101" i="13"/>
  <c r="K101" i="13"/>
  <c r="M77" i="13"/>
  <c r="M79" i="13"/>
  <c r="L75" i="13"/>
  <c r="K75" i="13"/>
  <c r="M75" i="13"/>
  <c r="K45" i="13"/>
  <c r="N59" i="13"/>
  <c r="N44" i="13"/>
  <c r="L62" i="13"/>
  <c r="L50" i="13"/>
  <c r="K44" i="13"/>
  <c r="M59" i="13"/>
  <c r="M44" i="13"/>
  <c r="L59" i="13"/>
  <c r="L47" i="13"/>
  <c r="K46" i="13"/>
  <c r="N50" i="13"/>
  <c r="L63" i="13"/>
  <c r="M46" i="13"/>
  <c r="M63" i="13"/>
  <c r="L61" i="13"/>
  <c r="K62" i="13"/>
  <c r="M47" i="13"/>
  <c r="K61" i="13"/>
  <c r="N49" i="13"/>
  <c r="M61" i="13"/>
  <c r="N65" i="13"/>
  <c r="L46" i="13"/>
  <c r="N2" i="13"/>
  <c r="K9" i="13"/>
  <c r="L132" i="9"/>
  <c r="N132" i="9"/>
  <c r="K170" i="9"/>
  <c r="L177" i="9"/>
  <c r="K157" i="9"/>
  <c r="L157" i="9"/>
  <c r="L212" i="9"/>
  <c r="M212" i="9"/>
  <c r="K212" i="9"/>
  <c r="K216" i="9"/>
  <c r="L227" i="9"/>
  <c r="M227" i="9"/>
  <c r="K227" i="9"/>
  <c r="L226" i="9"/>
  <c r="M89" i="9"/>
  <c r="L93" i="9"/>
  <c r="M93" i="9"/>
  <c r="L101" i="9"/>
  <c r="M105" i="9"/>
  <c r="N105" i="9"/>
  <c r="L105" i="9"/>
  <c r="M79" i="9"/>
  <c r="N75" i="9"/>
  <c r="K75" i="9"/>
  <c r="K72" i="9"/>
  <c r="L79" i="9"/>
  <c r="M72" i="9"/>
  <c r="N79" i="9"/>
  <c r="L49" i="9"/>
  <c r="K46" i="9"/>
  <c r="L47" i="9"/>
  <c r="K58" i="9"/>
  <c r="M44" i="9"/>
  <c r="K47" i="9"/>
  <c r="L35" i="9"/>
  <c r="M33" i="9"/>
  <c r="N35" i="9"/>
  <c r="K33" i="9"/>
  <c r="K5" i="9"/>
  <c r="K21" i="1"/>
  <c r="N215" i="1"/>
  <c r="N219" i="1"/>
  <c r="K214" i="1"/>
  <c r="L219" i="1"/>
  <c r="M219" i="1"/>
  <c r="N227" i="1"/>
  <c r="K226" i="1"/>
  <c r="K227" i="1"/>
  <c r="K103" i="1"/>
  <c r="N114" i="1"/>
  <c r="L117" i="1"/>
  <c r="L103" i="1"/>
  <c r="M103" i="1"/>
  <c r="N116" i="1"/>
  <c r="K121" i="1"/>
  <c r="M114" i="1"/>
  <c r="K114" i="1"/>
  <c r="M121" i="1"/>
  <c r="M105" i="1"/>
  <c r="N100" i="1"/>
  <c r="M116" i="1"/>
  <c r="N105" i="1"/>
  <c r="N91" i="1"/>
  <c r="M91" i="1"/>
  <c r="L91" i="1"/>
  <c r="M49" i="1"/>
  <c r="N51" i="1"/>
  <c r="N61" i="1"/>
  <c r="K45" i="1"/>
  <c r="K47" i="1"/>
  <c r="N47" i="1"/>
  <c r="L37" i="1"/>
  <c r="N33" i="1"/>
  <c r="K37" i="1"/>
  <c r="K31" i="1"/>
  <c r="M16" i="1"/>
  <c r="L2" i="1"/>
  <c r="K171" i="10"/>
  <c r="L171" i="10"/>
  <c r="L172" i="10"/>
  <c r="N174" i="10"/>
  <c r="M174" i="10"/>
  <c r="N192" i="10"/>
  <c r="K188" i="10"/>
  <c r="L188" i="10"/>
  <c r="L163" i="10"/>
  <c r="M148" i="10"/>
  <c r="L148" i="10"/>
  <c r="N148" i="10"/>
  <c r="N147" i="10"/>
  <c r="L145" i="10"/>
  <c r="K147" i="10"/>
  <c r="M132" i="10"/>
  <c r="L129" i="10"/>
  <c r="N131" i="10"/>
  <c r="K134" i="10"/>
  <c r="M134" i="10"/>
  <c r="N118" i="10"/>
  <c r="K118" i="10"/>
  <c r="L115" i="10"/>
  <c r="L48" i="10"/>
  <c r="K36" i="10"/>
  <c r="N32" i="10"/>
  <c r="L31" i="10"/>
  <c r="N35" i="10"/>
  <c r="K35" i="10"/>
  <c r="N172" i="8"/>
  <c r="K162" i="8"/>
  <c r="K172" i="8"/>
  <c r="M171" i="8"/>
  <c r="L172" i="8"/>
  <c r="L162" i="8"/>
  <c r="K171" i="8"/>
  <c r="N160" i="8"/>
  <c r="M149" i="8"/>
  <c r="L87" i="8"/>
  <c r="L92" i="8"/>
  <c r="N93" i="8"/>
  <c r="L91" i="8"/>
  <c r="N87" i="8"/>
  <c r="M79" i="8"/>
  <c r="L78" i="8"/>
  <c r="M58" i="8"/>
  <c r="M45" i="8"/>
  <c r="N45" i="8"/>
  <c r="L45" i="8"/>
  <c r="N5" i="8"/>
  <c r="K21" i="8"/>
  <c r="K18" i="8"/>
  <c r="L21" i="8"/>
  <c r="M17" i="8"/>
  <c r="K22" i="8"/>
  <c r="L162" i="14"/>
  <c r="M162" i="14"/>
  <c r="L215" i="14"/>
  <c r="K219" i="14"/>
  <c r="K215" i="14"/>
  <c r="L222" i="14"/>
  <c r="M222" i="14"/>
  <c r="M235" i="14"/>
  <c r="K235" i="14"/>
  <c r="L235" i="14"/>
  <c r="M203" i="14"/>
  <c r="K203" i="14"/>
  <c r="L206" i="14"/>
  <c r="L203" i="14"/>
  <c r="M208" i="14"/>
  <c r="M202" i="14"/>
  <c r="L208" i="14"/>
  <c r="L202" i="14"/>
  <c r="K202" i="14"/>
  <c r="M102" i="14"/>
  <c r="M171" i="13"/>
  <c r="L171" i="13"/>
  <c r="L174" i="13"/>
  <c r="M174" i="13"/>
  <c r="M159" i="13"/>
  <c r="M164" i="13"/>
  <c r="K164" i="13"/>
  <c r="N162" i="13"/>
  <c r="N160" i="13"/>
  <c r="K162" i="13"/>
  <c r="K163" i="13"/>
  <c r="K158" i="13"/>
  <c r="M163" i="13"/>
  <c r="N159" i="13"/>
  <c r="L163" i="13"/>
  <c r="L219" i="13"/>
  <c r="K219" i="13"/>
  <c r="L201" i="13"/>
  <c r="K201" i="13"/>
  <c r="M201" i="13"/>
  <c r="M204" i="13"/>
  <c r="L204" i="13"/>
  <c r="L128" i="9"/>
  <c r="M128" i="9"/>
  <c r="N128" i="9"/>
  <c r="L134" i="9"/>
  <c r="N134" i="9"/>
  <c r="K134" i="9"/>
  <c r="M129" i="9"/>
  <c r="M132" i="9"/>
  <c r="K135" i="9"/>
  <c r="M174" i="9"/>
  <c r="K174" i="9"/>
  <c r="L174" i="9"/>
  <c r="M162" i="9"/>
  <c r="K162" i="9"/>
  <c r="L161" i="9"/>
  <c r="N161" i="9"/>
  <c r="K204" i="9"/>
  <c r="K202" i="9"/>
  <c r="K117" i="9"/>
  <c r="N117" i="9"/>
  <c r="L117" i="9"/>
  <c r="N107" i="9"/>
  <c r="K107" i="9"/>
  <c r="N106" i="9"/>
  <c r="L106" i="9"/>
  <c r="K104" i="9"/>
  <c r="M106" i="9"/>
  <c r="M76" i="9"/>
  <c r="L76" i="9"/>
  <c r="K76" i="9"/>
  <c r="N74" i="9"/>
  <c r="K77" i="9"/>
  <c r="K74" i="9"/>
  <c r="L72" i="9"/>
  <c r="N45" i="9"/>
  <c r="L65" i="9"/>
  <c r="L61" i="9"/>
  <c r="N48" i="9"/>
  <c r="K45" i="9"/>
  <c r="N61" i="9"/>
  <c r="K61" i="9"/>
  <c r="L62" i="9"/>
  <c r="L60" i="9"/>
  <c r="L58" i="9"/>
  <c r="L51" i="9"/>
  <c r="K49" i="9"/>
  <c r="M48" i="9"/>
  <c r="N60" i="9"/>
  <c r="L48" i="9"/>
  <c r="N51" i="9"/>
  <c r="M51" i="9"/>
  <c r="N64" i="9"/>
  <c r="M37" i="9"/>
  <c r="K31" i="9"/>
  <c r="N21" i="9"/>
  <c r="N5" i="9"/>
  <c r="L21" i="9"/>
  <c r="K4" i="9"/>
  <c r="M2" i="9"/>
  <c r="L2" i="9"/>
  <c r="L22" i="9"/>
  <c r="K18" i="9"/>
  <c r="N147" i="1"/>
  <c r="M134" i="1"/>
  <c r="M128" i="1"/>
  <c r="L130" i="1"/>
  <c r="K174" i="1"/>
  <c r="L174" i="1"/>
  <c r="N174" i="1"/>
  <c r="K171" i="1"/>
  <c r="L171" i="1"/>
  <c r="M170" i="1"/>
  <c r="L163" i="1"/>
  <c r="L156" i="1"/>
  <c r="L160" i="1"/>
  <c r="M160" i="1"/>
  <c r="M156" i="1"/>
  <c r="N163" i="1"/>
  <c r="N159" i="1"/>
  <c r="N160" i="1"/>
  <c r="L217" i="1"/>
  <c r="M212" i="1"/>
  <c r="N217" i="1"/>
  <c r="M217" i="1"/>
  <c r="N212" i="1"/>
  <c r="K231" i="1"/>
  <c r="L231" i="1"/>
  <c r="K228" i="1"/>
  <c r="M230" i="1"/>
  <c r="N230" i="1"/>
  <c r="L230" i="1"/>
  <c r="L229" i="1"/>
  <c r="M205" i="1"/>
  <c r="L204" i="1"/>
  <c r="K186" i="1"/>
  <c r="L186" i="1"/>
  <c r="N186" i="1"/>
  <c r="N184" i="1"/>
  <c r="L79" i="1"/>
  <c r="M79" i="1"/>
  <c r="N76" i="1"/>
  <c r="N75" i="1"/>
  <c r="L75" i="1"/>
  <c r="K79" i="1"/>
  <c r="M60" i="1"/>
  <c r="K36" i="1"/>
  <c r="M9" i="1"/>
  <c r="N8" i="1"/>
  <c r="L186" i="10"/>
  <c r="K189" i="10"/>
  <c r="N187" i="10"/>
  <c r="L187" i="10"/>
  <c r="M187" i="10"/>
  <c r="N188" i="10"/>
  <c r="N186" i="10"/>
  <c r="N190" i="10"/>
  <c r="L190" i="10"/>
  <c r="K190" i="10"/>
  <c r="N163" i="10"/>
  <c r="K159" i="10"/>
  <c r="L159" i="10"/>
  <c r="N161" i="10"/>
  <c r="K164" i="10"/>
  <c r="K150" i="10"/>
  <c r="N150" i="10"/>
  <c r="L150" i="10"/>
  <c r="K143" i="10"/>
  <c r="L130" i="10"/>
  <c r="L132" i="10"/>
  <c r="N130" i="10"/>
  <c r="L131" i="10"/>
  <c r="N134" i="10"/>
  <c r="K128" i="10"/>
  <c r="N129" i="10"/>
  <c r="K131" i="10"/>
  <c r="K129" i="10"/>
  <c r="K121" i="10"/>
  <c r="N121" i="10"/>
  <c r="L87" i="10"/>
  <c r="N91" i="10"/>
  <c r="M91" i="10"/>
  <c r="K87" i="10"/>
  <c r="M90" i="10"/>
  <c r="L86" i="10"/>
  <c r="N86" i="10"/>
  <c r="N90" i="10"/>
  <c r="N72" i="10"/>
  <c r="L76" i="10"/>
  <c r="N74" i="10"/>
  <c r="M72" i="10"/>
  <c r="N76" i="10"/>
  <c r="K76" i="10"/>
  <c r="N78" i="10"/>
  <c r="L44" i="10"/>
  <c r="K44" i="10"/>
  <c r="M48" i="10"/>
  <c r="L63" i="10"/>
  <c r="M44" i="10"/>
  <c r="N63" i="10"/>
  <c r="N59" i="10"/>
  <c r="N45" i="10"/>
  <c r="K63" i="10"/>
  <c r="K59" i="10"/>
  <c r="K45" i="10"/>
  <c r="M59" i="10"/>
  <c r="N48" i="10"/>
  <c r="M45" i="10"/>
  <c r="L30" i="10"/>
  <c r="K30" i="10"/>
  <c r="M30" i="10"/>
  <c r="N34" i="10"/>
  <c r="L34" i="10"/>
  <c r="K34" i="10"/>
  <c r="K21" i="10"/>
  <c r="K7" i="10"/>
  <c r="N6" i="10"/>
  <c r="L21" i="10"/>
  <c r="K6" i="10"/>
  <c r="L6" i="10"/>
  <c r="N16" i="10"/>
  <c r="N2" i="10"/>
  <c r="K16" i="10"/>
  <c r="L16" i="10"/>
  <c r="M163" i="8"/>
  <c r="N163" i="8"/>
  <c r="N173" i="8"/>
  <c r="N158" i="8"/>
  <c r="M158" i="8"/>
  <c r="M160" i="8"/>
  <c r="M173" i="8"/>
  <c r="L163" i="8"/>
  <c r="K173" i="8"/>
  <c r="K158" i="8"/>
  <c r="L174" i="8"/>
  <c r="N161" i="8"/>
  <c r="M156" i="8"/>
  <c r="N156" i="8"/>
  <c r="K174" i="8"/>
  <c r="L149" i="8"/>
  <c r="K147" i="8"/>
  <c r="K149" i="8"/>
  <c r="M142" i="8"/>
  <c r="L142" i="8"/>
  <c r="N148" i="8"/>
  <c r="M147" i="8"/>
  <c r="M148" i="8"/>
  <c r="N142" i="8"/>
  <c r="L128" i="8"/>
  <c r="L135" i="8"/>
  <c r="M135" i="8"/>
  <c r="N128" i="8"/>
  <c r="N135" i="8"/>
  <c r="L114" i="8"/>
  <c r="M114" i="8"/>
  <c r="K128" i="8"/>
  <c r="M132" i="8"/>
  <c r="N131" i="8"/>
  <c r="N119" i="8"/>
  <c r="L118" i="8"/>
  <c r="L131" i="8"/>
  <c r="N118" i="8"/>
  <c r="L107" i="8"/>
  <c r="M100" i="8"/>
  <c r="M107" i="8"/>
  <c r="L100" i="8"/>
  <c r="M86" i="8"/>
  <c r="M93" i="8"/>
  <c r="N86" i="8"/>
  <c r="M90" i="8"/>
  <c r="M92" i="8"/>
  <c r="K92" i="8"/>
  <c r="L93" i="8"/>
  <c r="M51" i="8"/>
  <c r="M59" i="8"/>
  <c r="K44" i="8"/>
  <c r="K46" i="8"/>
  <c r="L59" i="8"/>
  <c r="N62" i="8"/>
  <c r="N22" i="8"/>
  <c r="N17" i="8"/>
  <c r="L16" i="8"/>
  <c r="N8" i="8"/>
  <c r="M4" i="8"/>
  <c r="L9" i="8"/>
  <c r="K8" i="8"/>
  <c r="L4" i="8"/>
  <c r="M9" i="8"/>
  <c r="N219" i="14"/>
  <c r="M221" i="14"/>
  <c r="L219" i="14"/>
  <c r="M229" i="14"/>
  <c r="K229" i="14"/>
  <c r="N201" i="14"/>
  <c r="M206" i="14"/>
  <c r="L201" i="14"/>
  <c r="K206" i="14"/>
  <c r="K91" i="14"/>
  <c r="K92" i="14"/>
  <c r="M92" i="14"/>
  <c r="L92" i="14"/>
  <c r="N89" i="14"/>
  <c r="K89" i="14"/>
  <c r="M89" i="14"/>
  <c r="K61" i="14"/>
  <c r="L44" i="14"/>
  <c r="M61" i="14"/>
  <c r="N45" i="14"/>
  <c r="M45" i="14"/>
  <c r="M47" i="14"/>
  <c r="N65" i="14"/>
  <c r="L62" i="14"/>
  <c r="N62" i="14"/>
  <c r="K65" i="14"/>
  <c r="K62" i="14"/>
  <c r="M65" i="14"/>
  <c r="N33" i="14"/>
  <c r="K33" i="14"/>
  <c r="M33" i="14"/>
  <c r="L34" i="14"/>
  <c r="L22" i="14"/>
  <c r="K22" i="14"/>
  <c r="K17" i="14"/>
  <c r="N17" i="14"/>
  <c r="M17" i="14"/>
  <c r="N7" i="14"/>
  <c r="K7" i="14"/>
  <c r="L7" i="14"/>
  <c r="K172" i="13"/>
  <c r="M172" i="13"/>
  <c r="N172" i="13"/>
  <c r="L231" i="13"/>
  <c r="K231" i="13"/>
  <c r="M231" i="13"/>
  <c r="L188" i="13"/>
  <c r="L191" i="13"/>
  <c r="N191" i="13"/>
  <c r="L190" i="13"/>
  <c r="K188" i="13"/>
  <c r="M188" i="13"/>
  <c r="M30" i="13"/>
  <c r="M37" i="13"/>
  <c r="M35" i="13"/>
  <c r="N35" i="13"/>
  <c r="N37" i="13"/>
  <c r="N34" i="13"/>
  <c r="N32" i="13"/>
  <c r="K34" i="13"/>
  <c r="L32" i="13"/>
  <c r="K32" i="13"/>
  <c r="L18" i="13"/>
  <c r="N7" i="13"/>
  <c r="N9" i="13"/>
  <c r="N21" i="13"/>
  <c r="N23" i="13"/>
  <c r="L22" i="13"/>
  <c r="L8" i="13"/>
  <c r="N18" i="13"/>
  <c r="N20" i="13"/>
  <c r="N8" i="13"/>
  <c r="N4" i="13"/>
  <c r="K6" i="13"/>
  <c r="K18" i="13"/>
  <c r="K20" i="13"/>
  <c r="K8" i="13"/>
  <c r="L20" i="13"/>
  <c r="L6" i="13"/>
  <c r="K131" i="9"/>
  <c r="M133" i="9"/>
  <c r="M135" i="9"/>
  <c r="M131" i="9"/>
  <c r="N133" i="9"/>
  <c r="L133" i="9"/>
  <c r="M175" i="9"/>
  <c r="L171" i="9"/>
  <c r="K175" i="9"/>
  <c r="M171" i="9"/>
  <c r="K171" i="9"/>
  <c r="M172" i="9"/>
  <c r="K172" i="9"/>
  <c r="L172" i="9"/>
  <c r="M157" i="9"/>
  <c r="L156" i="9"/>
  <c r="N156" i="9"/>
  <c r="L160" i="9"/>
  <c r="N160" i="9"/>
  <c r="K160" i="9"/>
  <c r="K159" i="9"/>
  <c r="M156" i="9"/>
  <c r="L158" i="9"/>
  <c r="L159" i="9"/>
  <c r="N159" i="9"/>
  <c r="K214" i="9"/>
  <c r="L214" i="9"/>
  <c r="M217" i="9"/>
  <c r="K217" i="9"/>
  <c r="L217" i="9"/>
  <c r="M214" i="9"/>
  <c r="L230" i="9"/>
  <c r="M230" i="9"/>
  <c r="M226" i="9"/>
  <c r="K230" i="9"/>
  <c r="K226" i="9"/>
  <c r="M231" i="9"/>
  <c r="K231" i="9"/>
  <c r="L200" i="9"/>
  <c r="M198" i="9"/>
  <c r="L198" i="9"/>
  <c r="K198" i="9"/>
  <c r="N201" i="9"/>
  <c r="M201" i="9"/>
  <c r="M205" i="9"/>
  <c r="K205" i="9"/>
  <c r="M200" i="9"/>
  <c r="K200" i="9"/>
  <c r="M188" i="9"/>
  <c r="N188" i="9"/>
  <c r="M191" i="9"/>
  <c r="K191" i="9"/>
  <c r="L191" i="9"/>
  <c r="N87" i="9"/>
  <c r="L87" i="9"/>
  <c r="N93" i="9"/>
  <c r="L73" i="9"/>
  <c r="M73" i="9"/>
  <c r="N73" i="9"/>
  <c r="N78" i="9"/>
  <c r="L63" i="9"/>
  <c r="K63" i="9"/>
  <c r="K62" i="9"/>
  <c r="K65" i="9"/>
  <c r="K60" i="9"/>
  <c r="K64" i="9"/>
  <c r="M47" i="9"/>
  <c r="M49" i="9"/>
  <c r="N59" i="9"/>
  <c r="M63" i="9"/>
  <c r="N46" i="9"/>
  <c r="N65" i="9"/>
  <c r="N50" i="9"/>
  <c r="N62" i="9"/>
  <c r="M31" i="9"/>
  <c r="M32" i="9"/>
  <c r="K35" i="9"/>
  <c r="L31" i="9"/>
  <c r="M30" i="9"/>
  <c r="K30" i="9"/>
  <c r="L34" i="9"/>
  <c r="N34" i="9"/>
  <c r="L32" i="9"/>
  <c r="N32" i="9"/>
  <c r="L18" i="9"/>
  <c r="K22" i="9"/>
  <c r="N19" i="9"/>
  <c r="M18" i="9"/>
  <c r="K19" i="9"/>
  <c r="K20" i="9"/>
  <c r="N22" i="9"/>
  <c r="K3" i="9"/>
  <c r="M3" i="9"/>
  <c r="M19" i="9"/>
  <c r="L20" i="9"/>
  <c r="L6" i="9"/>
  <c r="L4" i="9"/>
  <c r="N6" i="9"/>
  <c r="M8" i="9"/>
  <c r="N2" i="9"/>
  <c r="N4" i="9"/>
  <c r="M6" i="9"/>
  <c r="K8" i="9"/>
  <c r="K131" i="1"/>
  <c r="N131" i="1"/>
  <c r="M131" i="1"/>
  <c r="L135" i="1"/>
  <c r="K135" i="1"/>
  <c r="N132" i="1"/>
  <c r="K132" i="1"/>
  <c r="M132" i="1"/>
  <c r="M135" i="1"/>
  <c r="L177" i="1"/>
  <c r="K177" i="1"/>
  <c r="K170" i="1"/>
  <c r="N177" i="1"/>
  <c r="M173" i="1"/>
  <c r="N170" i="1"/>
  <c r="K175" i="1"/>
  <c r="L175" i="1"/>
  <c r="N175" i="1"/>
  <c r="M157" i="1"/>
  <c r="N157" i="1"/>
  <c r="K157" i="1"/>
  <c r="N161" i="1"/>
  <c r="K161" i="1"/>
  <c r="L161" i="1"/>
  <c r="L213" i="1"/>
  <c r="K213" i="1"/>
  <c r="L212" i="1"/>
  <c r="N216" i="1"/>
  <c r="M204" i="1"/>
  <c r="L200" i="1"/>
  <c r="N200" i="1"/>
  <c r="K203" i="1"/>
  <c r="K200" i="1"/>
  <c r="L190" i="1"/>
  <c r="K190" i="1"/>
  <c r="K191" i="1"/>
  <c r="K187" i="1"/>
  <c r="M187" i="1"/>
  <c r="N187" i="1"/>
  <c r="N191" i="1"/>
  <c r="N190" i="1"/>
  <c r="L46" i="1"/>
  <c r="L50" i="1"/>
  <c r="K50" i="1"/>
  <c r="M48" i="1"/>
  <c r="K48" i="1"/>
  <c r="N50" i="1"/>
  <c r="K46" i="1"/>
  <c r="L44" i="1"/>
  <c r="M64" i="1"/>
  <c r="L64" i="1"/>
  <c r="K44" i="1"/>
  <c r="N64" i="1"/>
  <c r="N46" i="1"/>
  <c r="M63" i="1"/>
  <c r="M58" i="1"/>
  <c r="K63" i="1"/>
  <c r="N58" i="1"/>
  <c r="K30" i="1"/>
  <c r="L30" i="1"/>
  <c r="M32" i="1"/>
  <c r="M30" i="1"/>
  <c r="K32" i="1"/>
  <c r="N32" i="1"/>
  <c r="N35" i="1"/>
  <c r="K33" i="1"/>
  <c r="L35" i="1"/>
  <c r="M33" i="1"/>
  <c r="L6" i="1"/>
  <c r="K6" i="1"/>
  <c r="K16" i="1"/>
  <c r="M6" i="1"/>
  <c r="M175" i="10"/>
  <c r="N175" i="10"/>
  <c r="K175" i="10"/>
  <c r="N177" i="10"/>
  <c r="K172" i="10"/>
  <c r="K177" i="10"/>
  <c r="N178" i="10"/>
  <c r="M164" i="10"/>
  <c r="L160" i="10"/>
  <c r="K158" i="10"/>
  <c r="L158" i="10"/>
  <c r="M161" i="10"/>
  <c r="K163" i="10"/>
  <c r="N162" i="10"/>
  <c r="M158" i="10"/>
  <c r="K162" i="10"/>
  <c r="L164" i="10"/>
  <c r="N160" i="10"/>
  <c r="K160" i="10"/>
  <c r="L162" i="10"/>
  <c r="L146" i="10"/>
  <c r="M146" i="10"/>
  <c r="M143" i="10"/>
  <c r="N146" i="10"/>
  <c r="L143" i="10"/>
  <c r="K145" i="10"/>
  <c r="M145" i="10"/>
  <c r="N149" i="10"/>
  <c r="L149" i="10"/>
  <c r="K149" i="10"/>
  <c r="K114" i="10"/>
  <c r="N119" i="10"/>
  <c r="L119" i="10"/>
  <c r="N114" i="10"/>
  <c r="L114" i="10"/>
  <c r="K119" i="10"/>
  <c r="K50" i="10"/>
  <c r="N49" i="10"/>
  <c r="K64" i="10"/>
  <c r="L60" i="10"/>
  <c r="N60" i="10"/>
  <c r="N46" i="10"/>
  <c r="K60" i="10"/>
  <c r="K46" i="10"/>
  <c r="N171" i="8"/>
  <c r="K156" i="8"/>
  <c r="M146" i="8"/>
  <c r="N146" i="8"/>
  <c r="K146" i="8"/>
  <c r="M117" i="8"/>
  <c r="N117" i="8"/>
  <c r="L117" i="8"/>
  <c r="K116" i="8"/>
  <c r="M120" i="8"/>
  <c r="N120" i="8"/>
  <c r="L130" i="8"/>
  <c r="N116" i="8"/>
  <c r="M134" i="8"/>
  <c r="K130" i="8"/>
  <c r="L120" i="8"/>
  <c r="L134" i="8"/>
  <c r="L116" i="8"/>
  <c r="K134" i="8"/>
  <c r="L103" i="8"/>
  <c r="N103" i="8"/>
  <c r="M103" i="8"/>
  <c r="K100" i="8"/>
  <c r="M102" i="8"/>
  <c r="L106" i="8"/>
  <c r="K106" i="8"/>
  <c r="K107" i="8"/>
  <c r="N106" i="8"/>
  <c r="K102" i="8"/>
  <c r="L89" i="8"/>
  <c r="K86" i="8"/>
  <c r="K89" i="8"/>
  <c r="N89" i="8"/>
  <c r="L79" i="8"/>
  <c r="L75" i="8"/>
  <c r="N77" i="8"/>
  <c r="N78" i="8"/>
  <c r="M73" i="8"/>
  <c r="L77" i="8"/>
  <c r="N75" i="8"/>
  <c r="N72" i="8"/>
  <c r="M77" i="8"/>
  <c r="K73" i="8"/>
  <c r="L73" i="8"/>
  <c r="M72" i="8"/>
  <c r="L76" i="8"/>
  <c r="K76" i="8"/>
  <c r="K72" i="8"/>
  <c r="M76" i="8"/>
  <c r="M49" i="8"/>
  <c r="N51" i="8"/>
  <c r="L47" i="8"/>
  <c r="N58" i="8"/>
  <c r="M48" i="8"/>
  <c r="N65" i="8"/>
  <c r="N60" i="8"/>
  <c r="K59" i="8"/>
  <c r="N49" i="8"/>
  <c r="M47" i="8"/>
  <c r="M62" i="8"/>
  <c r="L50" i="8"/>
  <c r="L48" i="8"/>
  <c r="N64" i="8"/>
  <c r="M65" i="8"/>
  <c r="N44" i="8"/>
  <c r="K64" i="8"/>
  <c r="L49" i="8"/>
  <c r="K60" i="8"/>
  <c r="K47" i="8"/>
  <c r="K65" i="8"/>
  <c r="L60" i="8"/>
  <c r="K62" i="8"/>
  <c r="K58" i="8"/>
  <c r="L44" i="8"/>
  <c r="L2" i="8"/>
  <c r="L18" i="8"/>
  <c r="M32" i="8"/>
  <c r="K32" i="8"/>
  <c r="N7" i="8"/>
  <c r="K7" i="8"/>
  <c r="M18" i="8"/>
  <c r="M7" i="8"/>
  <c r="N32" i="8"/>
  <c r="K23" i="8"/>
  <c r="L33" i="8"/>
  <c r="K34" i="8"/>
  <c r="M36" i="8"/>
  <c r="N36" i="8"/>
  <c r="K6" i="8"/>
  <c r="K36" i="8"/>
  <c r="K16" i="8"/>
  <c r="L6" i="8"/>
  <c r="K2" i="8"/>
  <c r="K33" i="8"/>
  <c r="M33" i="8"/>
  <c r="N23" i="8"/>
  <c r="L19" i="8"/>
  <c r="L31" i="8"/>
  <c r="M34" i="8"/>
  <c r="M20" i="8"/>
  <c r="M3" i="8"/>
  <c r="K3" i="8"/>
  <c r="N20" i="8"/>
  <c r="N16" i="8"/>
  <c r="N19" i="8"/>
  <c r="M19" i="8"/>
  <c r="N9" i="8"/>
  <c r="N3" i="8"/>
  <c r="M2" i="8"/>
  <c r="L23" i="8"/>
  <c r="K20" i="8"/>
  <c r="K45" i="14" l="1"/>
  <c r="M49" i="14"/>
  <c r="N49" i="14"/>
  <c r="M48" i="14"/>
  <c r="K49" i="14"/>
  <c r="M59" i="14"/>
  <c r="K48" i="14"/>
  <c r="N48" i="14"/>
  <c r="K58" i="14"/>
  <c r="L16" i="14"/>
  <c r="M16" i="14"/>
  <c r="N19" i="14"/>
  <c r="K19" i="14"/>
  <c r="L19" i="14"/>
  <c r="L86" i="9"/>
  <c r="L89" i="9"/>
  <c r="K86" i="9"/>
  <c r="N86" i="9"/>
  <c r="N89" i="9"/>
  <c r="N21" i="1"/>
  <c r="M21" i="1"/>
  <c r="N19" i="1"/>
  <c r="L19" i="1"/>
  <c r="K19" i="1"/>
  <c r="N18" i="1"/>
  <c r="M18" i="1"/>
  <c r="L18" i="1"/>
  <c r="L22" i="1"/>
  <c r="L7" i="1"/>
  <c r="N2" i="1"/>
  <c r="L9" i="1"/>
  <c r="M8" i="1"/>
  <c r="K8" i="1"/>
  <c r="N22" i="1"/>
  <c r="N9" i="1"/>
  <c r="L5" i="1"/>
  <c r="L3" i="1"/>
  <c r="K22" i="1"/>
  <c r="K7" i="1"/>
  <c r="N7" i="1"/>
  <c r="M37" i="14"/>
  <c r="K36" i="14"/>
  <c r="K37" i="14"/>
  <c r="N34" i="14"/>
  <c r="M34" i="14"/>
  <c r="N37" i="14"/>
  <c r="M30" i="14"/>
  <c r="N3" i="10"/>
  <c r="M20" i="10"/>
  <c r="L20" i="10"/>
  <c r="M7" i="10"/>
  <c r="N20" i="10"/>
  <c r="N17" i="10"/>
  <c r="L17" i="10"/>
  <c r="K17" i="10"/>
  <c r="K4" i="10"/>
  <c r="M21" i="10"/>
  <c r="N7" i="10"/>
  <c r="M4" i="10"/>
  <c r="K3" i="10"/>
  <c r="L3" i="10"/>
  <c r="N16" i="1"/>
  <c r="L16" i="1"/>
  <c r="N44" i="1"/>
  <c r="M44" i="1"/>
  <c r="K62" i="10"/>
  <c r="L62" i="10"/>
  <c r="M62" i="10"/>
  <c r="N62" i="10"/>
  <c r="L72" i="10"/>
  <c r="K72" i="10"/>
  <c r="L76" i="1"/>
  <c r="M76" i="1"/>
  <c r="K76" i="1"/>
  <c r="K148" i="13"/>
  <c r="N148" i="13"/>
  <c r="M148" i="13"/>
  <c r="L148" i="13"/>
  <c r="M147" i="14"/>
  <c r="L147" i="14"/>
  <c r="L157" i="14"/>
  <c r="N157" i="14"/>
  <c r="K157" i="14"/>
  <c r="K243" i="9"/>
  <c r="N243" i="9"/>
  <c r="M243" i="9"/>
  <c r="K201" i="10"/>
  <c r="N201" i="10"/>
  <c r="K245" i="14"/>
  <c r="N245" i="14"/>
  <c r="K243" i="13"/>
  <c r="M243" i="13"/>
  <c r="L243" i="13"/>
  <c r="N88" i="8"/>
  <c r="K88" i="8"/>
  <c r="M88" i="8"/>
  <c r="L88" i="8"/>
  <c r="M31" i="1"/>
  <c r="N31" i="1"/>
  <c r="N20" i="9"/>
  <c r="M20" i="9"/>
  <c r="N30" i="9"/>
  <c r="L30" i="9"/>
  <c r="M158" i="9"/>
  <c r="K158" i="9"/>
  <c r="K49" i="10"/>
  <c r="L49" i="10"/>
  <c r="K73" i="1"/>
  <c r="M73" i="1"/>
  <c r="N73" i="1"/>
  <c r="K64" i="13"/>
  <c r="N64" i="13"/>
  <c r="M64" i="13"/>
  <c r="K74" i="13"/>
  <c r="L74" i="13"/>
  <c r="M234" i="13"/>
  <c r="L234" i="13"/>
  <c r="N234" i="13"/>
  <c r="N44" i="14"/>
  <c r="K44" i="14"/>
  <c r="M44" i="14"/>
  <c r="L47" i="14"/>
  <c r="K47" i="14"/>
  <c r="L51" i="14"/>
  <c r="M51" i="14"/>
  <c r="N131" i="14"/>
  <c r="L131" i="14"/>
  <c r="K131" i="14"/>
  <c r="M131" i="14"/>
  <c r="K144" i="14"/>
  <c r="M144" i="14"/>
  <c r="K230" i="14"/>
  <c r="L230" i="14"/>
  <c r="M144" i="8"/>
  <c r="N144" i="8"/>
  <c r="L144" i="8"/>
  <c r="K132" i="8"/>
  <c r="N132" i="8"/>
  <c r="L119" i="8"/>
  <c r="K119" i="8"/>
  <c r="M119" i="8"/>
  <c r="K48" i="8"/>
  <c r="N48" i="8"/>
  <c r="K34" i="9"/>
  <c r="M34" i="9"/>
  <c r="N36" i="10"/>
  <c r="L36" i="10"/>
  <c r="M36" i="10"/>
  <c r="M116" i="9"/>
  <c r="L116" i="9"/>
  <c r="K116" i="9"/>
  <c r="N116" i="9"/>
  <c r="M78" i="9"/>
  <c r="K78" i="9"/>
  <c r="L78" i="9"/>
  <c r="K51" i="13"/>
  <c r="N51" i="13"/>
  <c r="M51" i="13"/>
  <c r="M88" i="13"/>
  <c r="L88" i="13"/>
  <c r="N88" i="13"/>
  <c r="M132" i="13"/>
  <c r="L132" i="13"/>
  <c r="K145" i="13"/>
  <c r="L145" i="13"/>
  <c r="L31" i="14"/>
  <c r="M31" i="14"/>
  <c r="K31" i="14"/>
  <c r="N122" i="14"/>
  <c r="M122" i="14"/>
  <c r="L122" i="14"/>
  <c r="N135" i="14"/>
  <c r="M135" i="14"/>
  <c r="M205" i="14"/>
  <c r="K205" i="14"/>
  <c r="N205" i="14"/>
  <c r="L205" i="14"/>
  <c r="N221" i="14"/>
  <c r="K221" i="14"/>
  <c r="L221" i="14"/>
  <c r="N162" i="8"/>
  <c r="M162" i="8"/>
  <c r="K143" i="8"/>
  <c r="M143" i="8"/>
  <c r="L143" i="8"/>
  <c r="K4" i="8"/>
  <c r="N4" i="8"/>
  <c r="M174" i="8"/>
  <c r="N174" i="8"/>
  <c r="M19" i="10"/>
  <c r="L19" i="10"/>
  <c r="K19" i="10"/>
  <c r="N19" i="10"/>
  <c r="N243" i="1"/>
  <c r="K243" i="1"/>
  <c r="M120" i="9"/>
  <c r="K120" i="9"/>
  <c r="L120" i="9"/>
  <c r="M120" i="13"/>
  <c r="L120" i="13"/>
  <c r="M129" i="13"/>
  <c r="N129" i="13"/>
  <c r="K129" i="13"/>
  <c r="L129" i="13"/>
  <c r="K218" i="13"/>
  <c r="N218" i="13"/>
  <c r="N106" i="14"/>
  <c r="L106" i="14"/>
  <c r="M106" i="14"/>
  <c r="N115" i="14"/>
  <c r="L115" i="14"/>
  <c r="N174" i="14"/>
  <c r="L174" i="14"/>
  <c r="M174" i="14"/>
  <c r="N188" i="14"/>
  <c r="L188" i="14"/>
  <c r="K188" i="14"/>
  <c r="N192" i="14"/>
  <c r="M192" i="14"/>
  <c r="K192" i="14"/>
  <c r="L192" i="14"/>
  <c r="M61" i="8"/>
  <c r="N61" i="8"/>
  <c r="L185" i="8"/>
  <c r="K185" i="8"/>
  <c r="M175" i="8"/>
  <c r="L175" i="8"/>
  <c r="K175" i="8"/>
  <c r="N175" i="8"/>
  <c r="L243" i="9"/>
  <c r="L144" i="14"/>
  <c r="K51" i="14"/>
  <c r="K134" i="1"/>
  <c r="L134" i="1"/>
  <c r="N134" i="1"/>
  <c r="M171" i="1"/>
  <c r="N171" i="1"/>
  <c r="L188" i="1"/>
  <c r="M188" i="1"/>
  <c r="N188" i="1"/>
  <c r="K188" i="1"/>
  <c r="N231" i="9"/>
  <c r="L231" i="9"/>
  <c r="K2" i="10"/>
  <c r="L2" i="10"/>
  <c r="N23" i="10"/>
  <c r="L23" i="10"/>
  <c r="M33" i="10"/>
  <c r="N33" i="10"/>
  <c r="N159" i="10"/>
  <c r="M159" i="10"/>
  <c r="M172" i="10"/>
  <c r="N172" i="10"/>
  <c r="N176" i="10"/>
  <c r="L176" i="10"/>
  <c r="L189" i="10"/>
  <c r="M189" i="10"/>
  <c r="L45" i="13"/>
  <c r="N45" i="13"/>
  <c r="M45" i="13"/>
  <c r="K48" i="13"/>
  <c r="N48" i="13"/>
  <c r="L48" i="13"/>
  <c r="K108" i="13"/>
  <c r="M108" i="13"/>
  <c r="N108" i="13"/>
  <c r="L108" i="13"/>
  <c r="K119" i="14"/>
  <c r="M119" i="14"/>
  <c r="N21" i="14"/>
  <c r="M21" i="14"/>
  <c r="K21" i="14"/>
  <c r="L34" i="1"/>
  <c r="N51" i="14"/>
  <c r="K90" i="1"/>
  <c r="M90" i="1"/>
  <c r="N90" i="1"/>
  <c r="L90" i="1"/>
  <c r="L128" i="1"/>
  <c r="N128" i="1"/>
  <c r="K128" i="1"/>
  <c r="M148" i="1"/>
  <c r="L148" i="1"/>
  <c r="K148" i="1"/>
  <c r="M158" i="1"/>
  <c r="L158" i="1"/>
  <c r="N8" i="9"/>
  <c r="L8" i="9"/>
  <c r="N205" i="9"/>
  <c r="L205" i="9"/>
  <c r="N215" i="9"/>
  <c r="M215" i="9"/>
  <c r="L215" i="9"/>
  <c r="L135" i="10"/>
  <c r="M135" i="10"/>
  <c r="M186" i="10"/>
  <c r="K186" i="10"/>
  <c r="M199" i="13"/>
  <c r="N199" i="13"/>
  <c r="K199" i="13"/>
  <c r="L199" i="13"/>
  <c r="N215" i="13"/>
  <c r="L215" i="13"/>
  <c r="N163" i="14"/>
  <c r="L163" i="14"/>
  <c r="L201" i="10"/>
  <c r="K147" i="14"/>
  <c r="L216" i="1"/>
  <c r="M216" i="1"/>
  <c r="K216" i="1"/>
  <c r="M233" i="1"/>
  <c r="N233" i="1"/>
  <c r="L233" i="1"/>
  <c r="K233" i="1"/>
  <c r="N186" i="9"/>
  <c r="L186" i="9"/>
  <c r="K228" i="9"/>
  <c r="M228" i="9"/>
  <c r="L228" i="9"/>
  <c r="L102" i="10"/>
  <c r="M102" i="10"/>
  <c r="K102" i="10"/>
  <c r="N102" i="10"/>
  <c r="N22" i="13"/>
  <c r="K22" i="13"/>
  <c r="M36" i="13"/>
  <c r="L36" i="13"/>
  <c r="K36" i="13"/>
  <c r="N36" i="13"/>
  <c r="L93" i="13"/>
  <c r="M93" i="13"/>
  <c r="K93" i="13"/>
  <c r="N93" i="13"/>
  <c r="N186" i="13"/>
  <c r="M186" i="13"/>
  <c r="L186" i="13"/>
  <c r="L91" i="14"/>
  <c r="N91" i="14"/>
  <c r="K3" i="14"/>
  <c r="L3" i="14"/>
  <c r="M3" i="14"/>
  <c r="N3" i="14"/>
  <c r="N158" i="9"/>
  <c r="N63" i="1"/>
  <c r="L63" i="1"/>
  <c r="N213" i="1"/>
  <c r="K161" i="9"/>
  <c r="M161" i="9"/>
  <c r="N170" i="9"/>
  <c r="M170" i="9"/>
  <c r="L170" i="9"/>
  <c r="N177" i="9"/>
  <c r="M177" i="9"/>
  <c r="K177" i="9"/>
  <c r="K189" i="9"/>
  <c r="M189" i="9"/>
  <c r="M79" i="10"/>
  <c r="K79" i="10"/>
  <c r="L79" i="10"/>
  <c r="N79" i="10"/>
  <c r="K115" i="10"/>
  <c r="N115" i="10"/>
  <c r="M115" i="10"/>
  <c r="N132" i="10"/>
  <c r="K132" i="10"/>
  <c r="M6" i="13"/>
  <c r="N6" i="13"/>
  <c r="N157" i="13"/>
  <c r="M157" i="13"/>
  <c r="K157" i="13"/>
  <c r="M60" i="14"/>
  <c r="K60" i="14"/>
  <c r="N147" i="14"/>
  <c r="M201" i="10"/>
  <c r="N114" i="8"/>
  <c r="K114" i="8"/>
  <c r="K101" i="8"/>
  <c r="L101" i="8"/>
  <c r="M101" i="8"/>
  <c r="N101" i="8"/>
  <c r="M106" i="10"/>
  <c r="L106" i="10"/>
  <c r="L145" i="1"/>
  <c r="M107" i="9"/>
  <c r="N184" i="9"/>
  <c r="K184" i="9"/>
  <c r="N120" i="10"/>
  <c r="L120" i="10"/>
  <c r="N89" i="13"/>
  <c r="M89" i="13"/>
  <c r="N178" i="13"/>
  <c r="N120" i="14"/>
  <c r="N193" i="14"/>
  <c r="L193" i="14"/>
  <c r="K222" i="14"/>
  <c r="L45" i="9"/>
  <c r="N143" i="9"/>
  <c r="K174" i="10"/>
  <c r="L174" i="10"/>
  <c r="N101" i="14"/>
  <c r="M101" i="14"/>
  <c r="K129" i="1"/>
  <c r="K163" i="1"/>
  <c r="M163" i="1"/>
  <c r="L147" i="9"/>
  <c r="K78" i="10"/>
  <c r="M107" i="13"/>
  <c r="K131" i="13"/>
  <c r="K150" i="13"/>
  <c r="N150" i="13"/>
  <c r="N175" i="13"/>
  <c r="L175" i="13"/>
  <c r="L79" i="14"/>
  <c r="N190" i="14"/>
  <c r="K190" i="14"/>
  <c r="N79" i="8"/>
  <c r="M129" i="1"/>
  <c r="K21" i="13"/>
  <c r="M21" i="13"/>
  <c r="N230" i="13"/>
  <c r="K230" i="13"/>
  <c r="N162" i="14"/>
  <c r="K162" i="14"/>
  <c r="N229" i="14"/>
  <c r="L229" i="14"/>
  <c r="M186" i="8"/>
  <c r="N186" i="8"/>
  <c r="M46" i="9"/>
  <c r="L46" i="9"/>
  <c r="M32" i="10"/>
  <c r="L32" i="10"/>
  <c r="L30" i="14"/>
  <c r="K30" i="14"/>
  <c r="L50" i="14"/>
  <c r="M50" i="14"/>
  <c r="N220" i="14"/>
  <c r="M220" i="14"/>
  <c r="N103" i="13"/>
  <c r="M116" i="13"/>
  <c r="K119" i="13"/>
  <c r="N121" i="14"/>
  <c r="L5" i="8"/>
  <c r="M5" i="8"/>
  <c r="K23" i="1"/>
  <c r="M147" i="1"/>
  <c r="L147" i="1"/>
  <c r="K147" i="1"/>
  <c r="L173" i="1"/>
  <c r="M232" i="1"/>
  <c r="K50" i="9"/>
  <c r="L50" i="9"/>
  <c r="M50" i="9"/>
  <c r="K148" i="9"/>
  <c r="N148" i="9"/>
  <c r="L176" i="9"/>
  <c r="M46" i="10"/>
  <c r="M49" i="10"/>
  <c r="M61" i="10"/>
  <c r="K61" i="10"/>
  <c r="N61" i="10"/>
  <c r="L104" i="1"/>
  <c r="M104" i="1"/>
  <c r="N104" i="1"/>
  <c r="N63" i="13"/>
  <c r="K63" i="13"/>
  <c r="K94" i="13"/>
  <c r="M94" i="13"/>
  <c r="L94" i="13"/>
  <c r="M64" i="14"/>
  <c r="K64" i="14"/>
  <c r="N64" i="14"/>
  <c r="L64" i="14"/>
  <c r="K170" i="8"/>
  <c r="L170" i="8"/>
  <c r="M170" i="8"/>
  <c r="N170" i="8"/>
  <c r="M118" i="1"/>
  <c r="N118" i="1"/>
  <c r="K118" i="1"/>
  <c r="L118" i="1"/>
  <c r="M4" i="1"/>
  <c r="L4" i="1"/>
  <c r="N4" i="1"/>
  <c r="K4" i="1"/>
  <c r="L23" i="1"/>
  <c r="M23" i="1"/>
  <c r="L51" i="1"/>
  <c r="K51" i="1"/>
  <c r="M87" i="1"/>
  <c r="L87" i="1"/>
  <c r="K87" i="1"/>
  <c r="N87" i="1"/>
  <c r="M144" i="1"/>
  <c r="K144" i="1"/>
  <c r="L144" i="1"/>
  <c r="L201" i="1"/>
  <c r="K201" i="1"/>
  <c r="N229" i="9"/>
  <c r="L229" i="9"/>
  <c r="M37" i="10"/>
  <c r="K37" i="10"/>
  <c r="N37" i="10"/>
  <c r="L37" i="10"/>
  <c r="K58" i="10"/>
  <c r="M58" i="10"/>
  <c r="N173" i="10"/>
  <c r="M173" i="10"/>
  <c r="K173" i="10"/>
  <c r="L77" i="9"/>
  <c r="M77" i="9"/>
  <c r="N72" i="1"/>
  <c r="K72" i="1"/>
  <c r="M72" i="1"/>
  <c r="M73" i="13"/>
  <c r="K73" i="13"/>
  <c r="N73" i="13"/>
  <c r="L73" i="13"/>
  <c r="M122" i="13"/>
  <c r="K122" i="13"/>
  <c r="N122" i="13"/>
  <c r="K143" i="13"/>
  <c r="N143" i="13"/>
  <c r="L143" i="13"/>
  <c r="M58" i="14"/>
  <c r="L58" i="14"/>
  <c r="M204" i="14"/>
  <c r="N204" i="14"/>
  <c r="L204" i="14"/>
  <c r="K204" i="14"/>
  <c r="N145" i="8"/>
  <c r="L145" i="8"/>
  <c r="K145" i="8"/>
  <c r="L133" i="8"/>
  <c r="M133" i="8"/>
  <c r="N133" i="8"/>
  <c r="N173" i="1"/>
  <c r="K176" i="9"/>
  <c r="N176" i="9"/>
  <c r="L72" i="1"/>
  <c r="K133" i="8"/>
  <c r="M229" i="9"/>
  <c r="L48" i="1"/>
  <c r="N48" i="1"/>
  <c r="L198" i="1"/>
  <c r="K198" i="1"/>
  <c r="N198" i="1"/>
  <c r="M229" i="1"/>
  <c r="N229" i="1"/>
  <c r="L130" i="9"/>
  <c r="K130" i="9"/>
  <c r="N130" i="9"/>
  <c r="M146" i="9"/>
  <c r="K146" i="9"/>
  <c r="N146" i="9"/>
  <c r="L146" i="9"/>
  <c r="M202" i="9"/>
  <c r="L202" i="9"/>
  <c r="M121" i="10"/>
  <c r="L121" i="10"/>
  <c r="N133" i="10"/>
  <c r="K133" i="10"/>
  <c r="L133" i="10"/>
  <c r="K60" i="13"/>
  <c r="M60" i="13"/>
  <c r="L60" i="13"/>
  <c r="N117" i="13"/>
  <c r="M117" i="13"/>
  <c r="K117" i="13"/>
  <c r="L117" i="13"/>
  <c r="N201" i="1"/>
  <c r="K229" i="9"/>
  <c r="L122" i="13"/>
  <c r="N20" i="1"/>
  <c r="K20" i="1"/>
  <c r="M20" i="1"/>
  <c r="N17" i="9"/>
  <c r="K17" i="9"/>
  <c r="L17" i="9"/>
  <c r="M104" i="9"/>
  <c r="L104" i="9"/>
  <c r="N104" i="9"/>
  <c r="N199" i="9"/>
  <c r="M199" i="9"/>
  <c r="K199" i="9"/>
  <c r="L199" i="9"/>
  <c r="L173" i="14"/>
  <c r="M173" i="14"/>
  <c r="L176" i="14"/>
  <c r="N176" i="14"/>
  <c r="N2" i="14"/>
  <c r="L2" i="14"/>
  <c r="K2" i="14"/>
  <c r="M2" i="14"/>
  <c r="K8" i="14"/>
  <c r="N8" i="14"/>
  <c r="M8" i="14"/>
  <c r="L8" i="14"/>
  <c r="M161" i="8"/>
  <c r="K161" i="8"/>
  <c r="M173" i="9"/>
  <c r="L58" i="10"/>
  <c r="M93" i="1"/>
  <c r="K232" i="1"/>
  <c r="L17" i="1"/>
  <c r="K17" i="1"/>
  <c r="N17" i="1"/>
  <c r="M37" i="1"/>
  <c r="K159" i="1"/>
  <c r="N36" i="9"/>
  <c r="K36" i="9"/>
  <c r="M36" i="9"/>
  <c r="L36" i="9"/>
  <c r="M101" i="9"/>
  <c r="K101" i="9"/>
  <c r="N101" i="9"/>
  <c r="M18" i="10"/>
  <c r="K18" i="10"/>
  <c r="N18" i="10"/>
  <c r="N31" i="10"/>
  <c r="K31" i="10"/>
  <c r="M31" i="10"/>
  <c r="L118" i="10"/>
  <c r="M118" i="10"/>
  <c r="M23" i="13"/>
  <c r="K23" i="13"/>
  <c r="N115" i="13"/>
  <c r="K115" i="13"/>
  <c r="K173" i="9"/>
  <c r="N232" i="1"/>
  <c r="L173" i="10"/>
  <c r="N65" i="1"/>
  <c r="M65" i="1"/>
  <c r="L65" i="1"/>
  <c r="L218" i="1"/>
  <c r="K218" i="1"/>
  <c r="N218" i="1"/>
  <c r="N190" i="9"/>
  <c r="K190" i="9"/>
  <c r="L190" i="9"/>
  <c r="M190" i="9"/>
  <c r="M22" i="10"/>
  <c r="L22" i="10"/>
  <c r="K22" i="10"/>
  <c r="N22" i="10"/>
  <c r="M86" i="10"/>
  <c r="K86" i="10"/>
  <c r="M191" i="10"/>
  <c r="L191" i="10"/>
  <c r="K191" i="10"/>
  <c r="K121" i="9"/>
  <c r="L121" i="9"/>
  <c r="N121" i="9"/>
  <c r="K37" i="13"/>
  <c r="L37" i="13"/>
  <c r="N200" i="13"/>
  <c r="K200" i="13"/>
  <c r="M200" i="13"/>
  <c r="N150" i="14"/>
  <c r="L150" i="14"/>
  <c r="K150" i="14"/>
  <c r="M150" i="14"/>
  <c r="L173" i="9"/>
  <c r="N77" i="9"/>
  <c r="M34" i="1"/>
  <c r="K34" i="1"/>
  <c r="M62" i="1"/>
  <c r="L62" i="1"/>
  <c r="K62" i="1"/>
  <c r="K93" i="1"/>
  <c r="K130" i="1"/>
  <c r="N130" i="1"/>
  <c r="K156" i="1"/>
  <c r="N156" i="1"/>
  <c r="L184" i="1"/>
  <c r="K184" i="1"/>
  <c r="M184" i="1"/>
  <c r="M215" i="1"/>
  <c r="L215" i="1"/>
  <c r="K215" i="1"/>
  <c r="L3" i="9"/>
  <c r="M144" i="9"/>
  <c r="K144" i="9"/>
  <c r="N144" i="9"/>
  <c r="L144" i="9"/>
  <c r="K9" i="10"/>
  <c r="N9" i="10"/>
  <c r="L9" i="10"/>
  <c r="K77" i="10"/>
  <c r="N77" i="10"/>
  <c r="L77" i="10"/>
  <c r="K90" i="10"/>
  <c r="L90" i="10"/>
  <c r="N242" i="1"/>
  <c r="K242" i="1"/>
  <c r="M242" i="1"/>
  <c r="L242" i="1"/>
  <c r="K160" i="13"/>
  <c r="M160" i="13"/>
  <c r="L160" i="13"/>
  <c r="N216" i="13"/>
  <c r="M216" i="13"/>
  <c r="K216" i="13"/>
  <c r="L216" i="13"/>
  <c r="K73" i="14"/>
  <c r="M73" i="14"/>
  <c r="L73" i="14"/>
  <c r="N117" i="14"/>
  <c r="L117" i="14"/>
  <c r="K59" i="9"/>
  <c r="L59" i="9"/>
  <c r="N135" i="9"/>
  <c r="L135" i="9"/>
  <c r="M64" i="10"/>
  <c r="L64" i="10"/>
  <c r="N64" i="10"/>
  <c r="M176" i="10"/>
  <c r="K176" i="10"/>
  <c r="N101" i="1"/>
  <c r="M101" i="1"/>
  <c r="L101" i="1"/>
  <c r="M76" i="13"/>
  <c r="N94" i="13"/>
  <c r="M146" i="13"/>
  <c r="N146" i="13"/>
  <c r="K146" i="13"/>
  <c r="N176" i="13"/>
  <c r="K176" i="13"/>
  <c r="M176" i="13"/>
  <c r="L176" i="13"/>
  <c r="M245" i="14"/>
  <c r="L245" i="14"/>
  <c r="K105" i="8"/>
  <c r="M105" i="8"/>
  <c r="M190" i="8" s="1"/>
  <c r="L105" i="8"/>
  <c r="N105" i="8"/>
  <c r="M172" i="1"/>
  <c r="K147" i="9"/>
  <c r="M7" i="13"/>
  <c r="K49" i="13"/>
  <c r="M103" i="13"/>
  <c r="M202" i="10"/>
  <c r="K202" i="10"/>
  <c r="N243" i="13"/>
  <c r="N149" i="9"/>
  <c r="N147" i="13"/>
  <c r="K147" i="13"/>
  <c r="M106" i="13"/>
  <c r="N145" i="13"/>
  <c r="M145" i="13"/>
  <c r="N241" i="13"/>
  <c r="M241" i="13"/>
  <c r="K190" i="8" l="1"/>
  <c r="K247" i="13"/>
  <c r="N245" i="9"/>
  <c r="F249" i="9" s="1"/>
  <c r="N247" i="13"/>
  <c r="F12" i="15" s="1"/>
  <c r="N190" i="8"/>
  <c r="L190" i="8"/>
  <c r="D10" i="15" s="1"/>
  <c r="L247" i="13"/>
  <c r="F250" i="13" s="1"/>
  <c r="F192" i="8"/>
  <c r="C10" i="15"/>
  <c r="C12" i="15"/>
  <c r="F249" i="13"/>
  <c r="F14" i="15"/>
  <c r="F252" i="13"/>
  <c r="D12" i="15"/>
  <c r="E10" i="15"/>
  <c r="F194" i="8"/>
  <c r="F193" i="8"/>
  <c r="N206" i="10"/>
  <c r="N249" i="14"/>
  <c r="K206" i="10"/>
  <c r="K245" i="1"/>
  <c r="M245" i="9"/>
  <c r="N245" i="1"/>
  <c r="M247" i="13"/>
  <c r="L245" i="1"/>
  <c r="M249" i="14"/>
  <c r="K245" i="9"/>
  <c r="M245" i="1"/>
  <c r="L245" i="9"/>
  <c r="M206" i="10"/>
  <c r="K249" i="14"/>
  <c r="F195" i="8"/>
  <c r="F10" i="15"/>
  <c r="L206" i="10"/>
  <c r="L249" i="14"/>
  <c r="F254" i="14" l="1"/>
  <c r="F15" i="15"/>
  <c r="E15" i="15"/>
  <c r="F253" i="14"/>
  <c r="F211" i="10"/>
  <c r="F13" i="15"/>
  <c r="F246" i="9"/>
  <c r="C14" i="15"/>
  <c r="D11" i="15"/>
  <c r="F247" i="1"/>
  <c r="F251" i="13"/>
  <c r="E12" i="15"/>
  <c r="F251" i="14"/>
  <c r="C15" i="15"/>
  <c r="F11" i="15"/>
  <c r="F249" i="1"/>
  <c r="D15" i="15"/>
  <c r="F252" i="14"/>
  <c r="E13" i="15"/>
  <c r="F210" i="10"/>
  <c r="F248" i="9"/>
  <c r="E14" i="15"/>
  <c r="D14" i="15"/>
  <c r="F247" i="9"/>
  <c r="F246" i="1"/>
  <c r="C11" i="15"/>
  <c r="F209" i="10"/>
  <c r="D13" i="15"/>
  <c r="F248" i="1"/>
  <c r="E11" i="15"/>
  <c r="F208" i="10"/>
  <c r="C13" i="15"/>
  <c r="E16" i="15" l="1"/>
  <c r="F16" i="15"/>
  <c r="D16" i="15"/>
  <c r="D17" i="15" s="1"/>
  <c r="C16" i="15"/>
  <c r="E17" i="15" l="1"/>
  <c r="F17" i="15"/>
  <c r="C17" i="15"/>
</calcChain>
</file>

<file path=xl/sharedStrings.xml><?xml version="1.0" encoding="utf-8"?>
<sst xmlns="http://schemas.openxmlformats.org/spreadsheetml/2006/main" count="6460" uniqueCount="817">
  <si>
    <t>Event</t>
  </si>
  <si>
    <t>Age group</t>
  </si>
  <si>
    <t>Number</t>
  </si>
  <si>
    <t>Name</t>
  </si>
  <si>
    <t>Team</t>
  </si>
  <si>
    <t>Performance</t>
  </si>
  <si>
    <t>Points</t>
  </si>
  <si>
    <t>C</t>
  </si>
  <si>
    <t>100m</t>
  </si>
  <si>
    <t>.</t>
  </si>
  <si>
    <t>To enter results select the event eg 100m</t>
  </si>
  <si>
    <t>then type in</t>
  </si>
  <si>
    <t>the athletes number and the performance</t>
  </si>
  <si>
    <t>(You can add results before names are entered)</t>
  </si>
  <si>
    <t>The print area is preset (3 pages)</t>
  </si>
  <si>
    <t>Make sure you only print the pages you need</t>
  </si>
  <si>
    <t>200m</t>
  </si>
  <si>
    <t>300m</t>
  </si>
  <si>
    <t>800m</t>
  </si>
  <si>
    <t>1500m</t>
  </si>
  <si>
    <t>Spr Hurdles</t>
  </si>
  <si>
    <t>Highjump</t>
  </si>
  <si>
    <t>Polevault</t>
  </si>
  <si>
    <t>Longjump</t>
  </si>
  <si>
    <t>Triplejump</t>
  </si>
  <si>
    <t>Shot</t>
  </si>
  <si>
    <t>Discus</t>
  </si>
  <si>
    <t>Hammer</t>
  </si>
  <si>
    <t>Javelin</t>
  </si>
  <si>
    <t>Totals</t>
  </si>
  <si>
    <t>10A</t>
  </si>
  <si>
    <t>48A</t>
  </si>
  <si>
    <t>56A</t>
  </si>
  <si>
    <t>76A</t>
  </si>
  <si>
    <t>Cambridgeshire</t>
  </si>
  <si>
    <t>Lincolnshire</t>
  </si>
  <si>
    <t>Norfolk</t>
  </si>
  <si>
    <t>Suffolk</t>
  </si>
  <si>
    <t>N</t>
  </si>
  <si>
    <t>S</t>
  </si>
  <si>
    <t>L</t>
  </si>
  <si>
    <t>IG (U17W)</t>
  </si>
  <si>
    <t>JG (U15G)</t>
  </si>
  <si>
    <t>IB (U17M)</t>
  </si>
  <si>
    <t>JB (U15B)</t>
  </si>
  <si>
    <t>SG (U20W)</t>
  </si>
  <si>
    <t>4 x 100 relay</t>
  </si>
  <si>
    <t>400m</t>
  </si>
  <si>
    <t>400m Hurdles</t>
  </si>
  <si>
    <t>3000m</t>
  </si>
  <si>
    <t>300m Hurdles</t>
  </si>
  <si>
    <t>1500m S/Chase</t>
  </si>
  <si>
    <t>SB (U20M)</t>
  </si>
  <si>
    <t>2000m S/Chase</t>
  </si>
  <si>
    <t>Junior Girls</t>
  </si>
  <si>
    <t>Inter Girls</t>
  </si>
  <si>
    <t>Junior Boys</t>
  </si>
  <si>
    <t>Inter Boys</t>
  </si>
  <si>
    <t>Senior Girls</t>
  </si>
  <si>
    <t>Senior Boys</t>
  </si>
  <si>
    <t>Overall</t>
  </si>
  <si>
    <t>Positions</t>
  </si>
  <si>
    <t xml:space="preserve">Year </t>
  </si>
  <si>
    <t>Anglian Schools T&amp;F Intercounty match</t>
  </si>
  <si>
    <t>Enter year in shaded box above</t>
  </si>
  <si>
    <t>Enter athletes names in the declaration column R</t>
  </si>
  <si>
    <t>Declarations</t>
  </si>
  <si>
    <t>76B</t>
  </si>
  <si>
    <t>Pole Vault</t>
  </si>
  <si>
    <t xml:space="preserve">Wind = </t>
  </si>
  <si>
    <t>Position</t>
  </si>
  <si>
    <t>1</t>
  </si>
  <si>
    <t>2</t>
  </si>
  <si>
    <t>3</t>
  </si>
  <si>
    <t>4</t>
  </si>
  <si>
    <t>7</t>
  </si>
  <si>
    <t>8</t>
  </si>
  <si>
    <t>5</t>
  </si>
  <si>
    <t>6</t>
  </si>
  <si>
    <t>Non-scorer</t>
  </si>
  <si>
    <t>Lotachi Adigwe</t>
  </si>
  <si>
    <t>Adele Stalnionis</t>
  </si>
  <si>
    <t>Isla Barker</t>
  </si>
  <si>
    <t>Ava Partridge-Kulczynski</t>
  </si>
  <si>
    <t>Harriet McCart</t>
  </si>
  <si>
    <t>Molly Murphy</t>
  </si>
  <si>
    <t>Romilly Adams</t>
  </si>
  <si>
    <t>Erin Stewart</t>
  </si>
  <si>
    <t>Nell Mills</t>
  </si>
  <si>
    <t>Ella Douglas</t>
  </si>
  <si>
    <t>Annabel Mott</t>
  </si>
  <si>
    <t>Laura Hill</t>
  </si>
  <si>
    <t>Francesca Birch</t>
  </si>
  <si>
    <t>Erin Stocking</t>
  </si>
  <si>
    <t>Edward Heard</t>
  </si>
  <si>
    <t>Zane Landell</t>
  </si>
  <si>
    <t>George Trehearn</t>
  </si>
  <si>
    <t>Jason Georgalas</t>
  </si>
  <si>
    <t>Alfie Kelly</t>
  </si>
  <si>
    <t>Mason Bramhald</t>
  </si>
  <si>
    <t>Digby Pearson</t>
  </si>
  <si>
    <t>Tim Page</t>
  </si>
  <si>
    <t>Miles Lugo-Hankins</t>
  </si>
  <si>
    <t>Kyerese McDonnell</t>
  </si>
  <si>
    <t>Annabel Smith</t>
  </si>
  <si>
    <t>Alex Trehearn</t>
  </si>
  <si>
    <t>Lucy Frank</t>
  </si>
  <si>
    <t>Laura Osborne Kemb</t>
  </si>
  <si>
    <t>Lily Burton</t>
  </si>
  <si>
    <t>Bella Taylor</t>
  </si>
  <si>
    <t>Darcey Gladwell</t>
  </si>
  <si>
    <t>Isobel Moore</t>
  </si>
  <si>
    <t xml:space="preserve"> Dasai Oldele</t>
  </si>
  <si>
    <t>Alicia Burman</t>
  </si>
  <si>
    <t>Dasia Oldele</t>
  </si>
  <si>
    <t>Eloise Crouch Carter</t>
  </si>
  <si>
    <t>Gabriella Olaniyan</t>
  </si>
  <si>
    <t>Lily Fisher</t>
  </si>
  <si>
    <t>Margot Dornton-Duff</t>
  </si>
  <si>
    <t>Bevan Garaganga</t>
  </si>
  <si>
    <t>Oliver Read</t>
  </si>
  <si>
    <t>Aidan Wright</t>
  </si>
  <si>
    <t>Femi Seyi-Adelaja</t>
  </si>
  <si>
    <t>James McAllen</t>
  </si>
  <si>
    <t>Ronnie Baxter-Laud</t>
  </si>
  <si>
    <t>Sebastian Melero</t>
  </si>
  <si>
    <t>Cohen Copeman</t>
  </si>
  <si>
    <t>Brandon Barber</t>
  </si>
  <si>
    <t>Max Uttley</t>
  </si>
  <si>
    <t>Tobi Dada</t>
  </si>
  <si>
    <t>James Campbell</t>
  </si>
  <si>
    <t>Oscar Jerman</t>
  </si>
  <si>
    <t>Jasper Keith</t>
  </si>
  <si>
    <t>Jack Lugo-Hankins</t>
  </si>
  <si>
    <t>James Capmbell</t>
  </si>
  <si>
    <t>Kambili Adigwe</t>
  </si>
  <si>
    <t>Ethan Fennell</t>
  </si>
  <si>
    <t>Agatha Gouldby</t>
  </si>
  <si>
    <t>Ines Green</t>
  </si>
  <si>
    <t>Grace Bestley</t>
  </si>
  <si>
    <t>Ines green</t>
  </si>
  <si>
    <t>Phoebe Harpur-Davis</t>
  </si>
  <si>
    <t>Ruby Vinton</t>
  </si>
  <si>
    <t>Daniella Oladele</t>
  </si>
  <si>
    <t>Olivia Hyndman</t>
  </si>
  <si>
    <t>Francesca Booth</t>
  </si>
  <si>
    <t>Mario Salter</t>
  </si>
  <si>
    <t>Arthur Ward</t>
  </si>
  <si>
    <t>Ben Greenleaf</t>
  </si>
  <si>
    <t>Sean Eales</t>
  </si>
  <si>
    <t>Archie Taylor</t>
  </si>
  <si>
    <t>Regan Tuck</t>
  </si>
  <si>
    <t>Ben Peck</t>
  </si>
  <si>
    <t>Luca Gambling</t>
  </si>
  <si>
    <t>Rowan Shearer</t>
  </si>
  <si>
    <t>Alistair Brown</t>
  </si>
  <si>
    <t>Christopher Thompson</t>
  </si>
  <si>
    <t>Emily Bryan</t>
  </si>
  <si>
    <t>Jessica Waterworth</t>
  </si>
  <si>
    <t>Francesca Bush</t>
  </si>
  <si>
    <t>Caitlin Bullock</t>
  </si>
  <si>
    <t>Pippa Barnes</t>
  </si>
  <si>
    <t>Clara Booth</t>
  </si>
  <si>
    <t>Tiggy Guthrie-Brown</t>
  </si>
  <si>
    <t>Jasmine Christmas</t>
  </si>
  <si>
    <t>Esme Lydon</t>
  </si>
  <si>
    <t>Lila Margerison</t>
  </si>
  <si>
    <t>Annabell Lindsell</t>
  </si>
  <si>
    <t>Georgia Warren</t>
  </si>
  <si>
    <t>Lilyane Mason</t>
  </si>
  <si>
    <t>Anjola Opaleye</t>
  </si>
  <si>
    <t>Maggie Kent</t>
  </si>
  <si>
    <t>Alice Robinson</t>
  </si>
  <si>
    <t>Gracie Moule</t>
  </si>
  <si>
    <t>Samantha Horman</t>
  </si>
  <si>
    <t>Kiyan Medina</t>
  </si>
  <si>
    <t>Toby Rix</t>
  </si>
  <si>
    <t>James Lockhart</t>
  </si>
  <si>
    <t>Lewis Legge</t>
  </si>
  <si>
    <t>Finn Maclennan</t>
  </si>
  <si>
    <t>Harrison Pearson</t>
  </si>
  <si>
    <t>Ollie Waters</t>
  </si>
  <si>
    <t>Aodhan Mckinney</t>
  </si>
  <si>
    <t>Aran Peavoy</t>
  </si>
  <si>
    <t>Eric Castro</t>
  </si>
  <si>
    <t>Oliver Cooper</t>
  </si>
  <si>
    <t>Boaz Kidd</t>
  </si>
  <si>
    <t>Joseph Wilde</t>
  </si>
  <si>
    <t>Abigail Pudney</t>
  </si>
  <si>
    <t>Isla Wood</t>
  </si>
  <si>
    <t>Aimee Hayes</t>
  </si>
  <si>
    <t>Molly Webster</t>
  </si>
  <si>
    <t>Ruby Hynes</t>
  </si>
  <si>
    <t>Izzie Newman</t>
  </si>
  <si>
    <t>Lexi Harrison</t>
  </si>
  <si>
    <t>Aleysa Giles</t>
  </si>
  <si>
    <t>Lily Reindal</t>
  </si>
  <si>
    <t>Isla King</t>
  </si>
  <si>
    <t>Juliette Hames</t>
  </si>
  <si>
    <t>Fiona Holder</t>
  </si>
  <si>
    <t>Muna Mokah</t>
  </si>
  <si>
    <t>Naomi Imhagwe</t>
  </si>
  <si>
    <t>Ruby Wallington</t>
  </si>
  <si>
    <t>Lottie Kastner</t>
  </si>
  <si>
    <t>Alice Burrows</t>
  </si>
  <si>
    <t>Michelle Leung</t>
  </si>
  <si>
    <t>Zara Osei</t>
  </si>
  <si>
    <t>Tilly Wilson</t>
  </si>
  <si>
    <t>Fiona Alder</t>
  </si>
  <si>
    <t>Chloe Kingman</t>
  </si>
  <si>
    <t>Noah Karat</t>
  </si>
  <si>
    <t>Benedict Scott</t>
  </si>
  <si>
    <t>Luke Amann</t>
  </si>
  <si>
    <t>Edward Bowstead</t>
  </si>
  <si>
    <t>Noah Scott-Donkin</t>
  </si>
  <si>
    <t>Sandy Mcdonald</t>
  </si>
  <si>
    <t>Oliver Albone</t>
  </si>
  <si>
    <t>Freddie Chatfield-Brandison</t>
  </si>
  <si>
    <t>Brodie Fall</t>
  </si>
  <si>
    <t>Monty Chatfield-Grandison</t>
  </si>
  <si>
    <t>Callum Hennesey</t>
  </si>
  <si>
    <t>Daniel Butterworth</t>
  </si>
  <si>
    <t>Bryn Cock-Starkey</t>
  </si>
  <si>
    <t>Ormondi Owuor</t>
  </si>
  <si>
    <t>Ned Jones</t>
  </si>
  <si>
    <t>Willow Bedding</t>
  </si>
  <si>
    <t>Willow bedding</t>
  </si>
  <si>
    <t>Mario Omojo</t>
  </si>
  <si>
    <t>Eva Henry</t>
  </si>
  <si>
    <t>Moria Howard</t>
  </si>
  <si>
    <t>Felix Bowling</t>
  </si>
  <si>
    <t>Jack Wheatley</t>
  </si>
  <si>
    <t>Toby Carroll</t>
  </si>
  <si>
    <t>Liam Campbell</t>
  </si>
  <si>
    <t>Louis Hutchings</t>
  </si>
  <si>
    <t>David Macqueen</t>
  </si>
  <si>
    <t>Ellie Warman</t>
  </si>
  <si>
    <t>Rebecca Johnson</t>
  </si>
  <si>
    <t>Danalyn Duah</t>
  </si>
  <si>
    <t>Emily Doran</t>
  </si>
  <si>
    <t>Adeola Arole</t>
  </si>
  <si>
    <t>Violet Brooke</t>
  </si>
  <si>
    <t>Evie Greenhalf</t>
  </si>
  <si>
    <t>Lexie Heather</t>
  </si>
  <si>
    <t>Beatrice Brun</t>
  </si>
  <si>
    <t>Lily Ganley</t>
  </si>
  <si>
    <t>Betty Appleton</t>
  </si>
  <si>
    <t>Darcie Holmes</t>
  </si>
  <si>
    <t>Minnie Richardson</t>
  </si>
  <si>
    <t>Danalyn Duoh</t>
  </si>
  <si>
    <t>Maisie Powles-Warren</t>
  </si>
  <si>
    <t>Jennifer Mardle</t>
  </si>
  <si>
    <t>Anya Faithorn</t>
  </si>
  <si>
    <t>Chloe Aimsworth</t>
  </si>
  <si>
    <t>Corben Pollard</t>
  </si>
  <si>
    <t>Robert Nicholls</t>
  </si>
  <si>
    <t>Jamieson Chard</t>
  </si>
  <si>
    <t>Vito Machin</t>
  </si>
  <si>
    <t>Alfie Sparkes</t>
  </si>
  <si>
    <t>Finley Winship</t>
  </si>
  <si>
    <t>Ethan Ward</t>
  </si>
  <si>
    <t>Oscar Russell</t>
  </si>
  <si>
    <t>Benjamin Henshall</t>
  </si>
  <si>
    <t>Harry Croft</t>
  </si>
  <si>
    <t>James Lupton</t>
  </si>
  <si>
    <t>Austin Baker</t>
  </si>
  <si>
    <t>Marco Newbury</t>
  </si>
  <si>
    <t>Ollie Winkworth</t>
  </si>
  <si>
    <t>Krish Chilleystone</t>
  </si>
  <si>
    <t>reuban Alexander</t>
  </si>
  <si>
    <t>Ben Beardshaw</t>
  </si>
  <si>
    <t>Edward Schooley</t>
  </si>
  <si>
    <t>Maizie Boylan</t>
  </si>
  <si>
    <t>Ella Goldring</t>
  </si>
  <si>
    <t>Amy Fielding</t>
  </si>
  <si>
    <t>Tabatha Raby</t>
  </si>
  <si>
    <t>Rosie Dickety</t>
  </si>
  <si>
    <t>Georgia Shirley</t>
  </si>
  <si>
    <t>Lottie Hood</t>
  </si>
  <si>
    <t>Evie Clayton</t>
  </si>
  <si>
    <t>Isla Hibbert</t>
  </si>
  <si>
    <t>Charlotte Gilding</t>
  </si>
  <si>
    <t>Lilymae Coote</t>
  </si>
  <si>
    <t>Aggy Long</t>
  </si>
  <si>
    <t>Mia Squires</t>
  </si>
  <si>
    <t>Lillian Manson</t>
  </si>
  <si>
    <t>Essie Jones</t>
  </si>
  <si>
    <t>Phoebe Betts</t>
  </si>
  <si>
    <t>Alecks Whyte</t>
  </si>
  <si>
    <t>Ronnie Tubby</t>
  </si>
  <si>
    <t>Ollie Bayfield</t>
  </si>
  <si>
    <t>Jude Linstead</t>
  </si>
  <si>
    <t>Jonathon Crowle</t>
  </si>
  <si>
    <t>Will Percival</t>
  </si>
  <si>
    <t>Jedd Atkinson</t>
  </si>
  <si>
    <t>Billy Eccles</t>
  </si>
  <si>
    <t>Fletcher James</t>
  </si>
  <si>
    <t>Michael Clarke</t>
  </si>
  <si>
    <t>Max Parsley</t>
  </si>
  <si>
    <t>George Smith</t>
  </si>
  <si>
    <t>Alfie Bone</t>
  </si>
  <si>
    <t>Lewis Barker</t>
  </si>
  <si>
    <t>Sonny Smith</t>
  </si>
  <si>
    <t>Thomas Norkett</t>
  </si>
  <si>
    <t>William Lupton</t>
  </si>
  <si>
    <t>Archie Hannant</t>
  </si>
  <si>
    <t>Archie Crow</t>
  </si>
  <si>
    <t>Alfie Hogston</t>
  </si>
  <si>
    <t>Jack Waring</t>
  </si>
  <si>
    <t>Lily Bradley</t>
  </si>
  <si>
    <t>Esme Jonas</t>
  </si>
  <si>
    <t>Millie Adams</t>
  </si>
  <si>
    <t>Bea Wells</t>
  </si>
  <si>
    <t>Sarah Barrett</t>
  </si>
  <si>
    <t>Rose Fairhurst</t>
  </si>
  <si>
    <t>Isabella Williams</t>
  </si>
  <si>
    <t>Maddy Powles-Warren</t>
  </si>
  <si>
    <t>Maddie Powles-Warren</t>
  </si>
  <si>
    <t>Hollie Willeard</t>
  </si>
  <si>
    <t>Freya Knight</t>
  </si>
  <si>
    <t>Ethan Ellis</t>
  </si>
  <si>
    <t>Oliver Shipp</t>
  </si>
  <si>
    <t>Thomas O'Neil</t>
  </si>
  <si>
    <t>Thomas O, Neil</t>
  </si>
  <si>
    <t>Tobias Cheeseborough</t>
  </si>
  <si>
    <t>Tim Bongaerts</t>
  </si>
  <si>
    <t>Finlay Barnard</t>
  </si>
  <si>
    <t>Maximillian Brookes</t>
  </si>
  <si>
    <t>Louis Preston</t>
  </si>
  <si>
    <t>Ryan Wood</t>
  </si>
  <si>
    <t>Iris Kwakye</t>
  </si>
  <si>
    <t>Molly Caucutt</t>
  </si>
  <si>
    <t>Frankie Fitzpatrick</t>
  </si>
  <si>
    <t>Leah Graham</t>
  </si>
  <si>
    <t>Maisie Mullett</t>
  </si>
  <si>
    <t>Freya West</t>
  </si>
  <si>
    <t>Eva Hart</t>
  </si>
  <si>
    <t>Florence Lilly</t>
  </si>
  <si>
    <t>Isla Cummins</t>
  </si>
  <si>
    <t>Georgia Gouveia</t>
  </si>
  <si>
    <t>Freya Curtis</t>
  </si>
  <si>
    <t>Lilly Bell</t>
  </si>
  <si>
    <t>Izzy Hurn</t>
  </si>
  <si>
    <t>Izzy Hughes</t>
  </si>
  <si>
    <t>Gracie Moncaster</t>
  </si>
  <si>
    <t>Charlotte Turner</t>
  </si>
  <si>
    <t>Holly Shipman</t>
  </si>
  <si>
    <t>Marta Gorajska</t>
  </si>
  <si>
    <t>Perdie Gale</t>
  </si>
  <si>
    <t>Phoebe Thorpe</t>
  </si>
  <si>
    <t>Lewis English</t>
  </si>
  <si>
    <t>Jack Hackney</t>
  </si>
  <si>
    <t>Harry Hodgkin</t>
  </si>
  <si>
    <t>Jack Caffery</t>
  </si>
  <si>
    <t>Ethan Eccells</t>
  </si>
  <si>
    <t>Oliver Kirkman</t>
  </si>
  <si>
    <t>Josh Dickinson</t>
  </si>
  <si>
    <t>Logan Hardy</t>
  </si>
  <si>
    <t>Louie Hemmings</t>
  </si>
  <si>
    <t>Finnian Phillipson</t>
  </si>
  <si>
    <t>Zack Gloster</t>
  </si>
  <si>
    <t>Monty Wild</t>
  </si>
  <si>
    <t>Finlay Smith</t>
  </si>
  <si>
    <t>Greg Bocon</t>
  </si>
  <si>
    <t>Price Owabu</t>
  </si>
  <si>
    <t>Oscar Best</t>
  </si>
  <si>
    <t>Stepehn Williams</t>
  </si>
  <si>
    <t>Maciej Glowacka</t>
  </si>
  <si>
    <t>Edward Roffe</t>
  </si>
  <si>
    <t>Justin Coman</t>
  </si>
  <si>
    <t>Finlay Swaby</t>
  </si>
  <si>
    <t>Jamie Stephenson</t>
  </si>
  <si>
    <t>Edward Roofe</t>
  </si>
  <si>
    <t>Magdelena Pliszka</t>
  </si>
  <si>
    <t>Mia Barber</t>
  </si>
  <si>
    <t>Charlotte Smith</t>
  </si>
  <si>
    <t>Mollie Grant</t>
  </si>
  <si>
    <t>Holly Urquart</t>
  </si>
  <si>
    <t>Ivy Lane</t>
  </si>
  <si>
    <t>Molly Grant</t>
  </si>
  <si>
    <t>Isla Porter</t>
  </si>
  <si>
    <t>Ella-Rose Whitworth</t>
  </si>
  <si>
    <t>Elissa Morar</t>
  </si>
  <si>
    <t>Bea Ford</t>
  </si>
  <si>
    <t>Sienna Slater</t>
  </si>
  <si>
    <t>Alice Greve</t>
  </si>
  <si>
    <t>Hattie Newton</t>
  </si>
  <si>
    <t>Chloe Fields</t>
  </si>
  <si>
    <t>Keira Hankins</t>
  </si>
  <si>
    <t>Hannah Woodley</t>
  </si>
  <si>
    <t>Izzy Read</t>
  </si>
  <si>
    <t>Kathleen Harris</t>
  </si>
  <si>
    <t>Selina Harris</t>
  </si>
  <si>
    <t>Alice James</t>
  </si>
  <si>
    <t>Ellie Earnshaw</t>
  </si>
  <si>
    <t>Annabel Hayes</t>
  </si>
  <si>
    <t>Jeydon Bembridge</t>
  </si>
  <si>
    <t>Deniss Marcenkp</t>
  </si>
  <si>
    <t>Alex Watson</t>
  </si>
  <si>
    <t>Henry Vear</t>
  </si>
  <si>
    <t>Daniel Colangelo-Allen</t>
  </si>
  <si>
    <t>Robert Swistak</t>
  </si>
  <si>
    <t>Ollie Harness</t>
  </si>
  <si>
    <t>Freddie Bishop</t>
  </si>
  <si>
    <t>Harry Gunthorpe</t>
  </si>
  <si>
    <t>Will Phillips</t>
  </si>
  <si>
    <t>Noah Humphries</t>
  </si>
  <si>
    <t>Harrison Jennings</t>
  </si>
  <si>
    <t>McKenzie Garwell</t>
  </si>
  <si>
    <t>Reuben Cooper</t>
  </si>
  <si>
    <t>Max Cook</t>
  </si>
  <si>
    <t>Charlie Ambridge</t>
  </si>
  <si>
    <t>Ned Jervis</t>
  </si>
  <si>
    <t>Laurence Dodwell</t>
  </si>
  <si>
    <t>Arthur Reyooy</t>
  </si>
  <si>
    <t>Anesu Fashitidu</t>
  </si>
  <si>
    <t>Jack Clark-Atkins</t>
  </si>
  <si>
    <t>Morgan Bees</t>
  </si>
  <si>
    <t>Jack Carrathers</t>
  </si>
  <si>
    <t>Daniel Colaugelo-Allen</t>
  </si>
  <si>
    <t>Noah Fell</t>
  </si>
  <si>
    <t>Jessica Guy</t>
  </si>
  <si>
    <t>Hannah Wendt</t>
  </si>
  <si>
    <t>Holly Dilks</t>
  </si>
  <si>
    <t>Alice Fearn</t>
  </si>
  <si>
    <t>Lucy Cullum</t>
  </si>
  <si>
    <t>Taylor Gordon</t>
  </si>
  <si>
    <t>Lucy Cullen</t>
  </si>
  <si>
    <t>Lily Wilcox</t>
  </si>
  <si>
    <t>Hollie Dilks</t>
  </si>
  <si>
    <t>Emily Hukin</t>
  </si>
  <si>
    <t>Alice Grieve</t>
  </si>
  <si>
    <t>William Gough</t>
  </si>
  <si>
    <t>Spencer De Rouen</t>
  </si>
  <si>
    <t>Joe Monk</t>
  </si>
  <si>
    <t>Maxim Patrick</t>
  </si>
  <si>
    <t>Luke Brumpton</t>
  </si>
  <si>
    <t>Hayden Lloyd</t>
  </si>
  <si>
    <t>Thomas Carpenter</t>
  </si>
  <si>
    <t>Thomas Preston</t>
  </si>
  <si>
    <t>Nathan Truelove</t>
  </si>
  <si>
    <t>Finley Young</t>
  </si>
  <si>
    <t>Daniel Dunston</t>
  </si>
  <si>
    <t>Tom Coverley</t>
  </si>
  <si>
    <t>Dan Dunston</t>
  </si>
  <si>
    <t>Charlie Jay Smith</t>
  </si>
  <si>
    <t>Louis Labont</t>
  </si>
  <si>
    <t>Grace Doran</t>
  </si>
  <si>
    <t>Charlie Park</t>
  </si>
  <si>
    <t>Joshua Cole</t>
  </si>
  <si>
    <t>David Gorgulu</t>
  </si>
  <si>
    <t>Ava Llott</t>
  </si>
  <si>
    <t>Ellie Tindall</t>
  </si>
  <si>
    <t>Tom Cloverly</t>
  </si>
  <si>
    <t>Eirann Ceale-Woodbridge</t>
  </si>
  <si>
    <t>Jonty Bridger</t>
  </si>
  <si>
    <t>29.78</t>
  </si>
  <si>
    <t>Chloe Ainsworth</t>
  </si>
  <si>
    <t>19.46</t>
  </si>
  <si>
    <t>17.83</t>
  </si>
  <si>
    <t>48.88</t>
  </si>
  <si>
    <t>29.28</t>
  </si>
  <si>
    <t>26.78</t>
  </si>
  <si>
    <t>19.71</t>
  </si>
  <si>
    <t>46.35</t>
  </si>
  <si>
    <t>2.40</t>
  </si>
  <si>
    <t>2.30</t>
  </si>
  <si>
    <t>5.60</t>
  </si>
  <si>
    <t>5.26</t>
  </si>
  <si>
    <t>5.09</t>
  </si>
  <si>
    <t>4.64</t>
  </si>
  <si>
    <t>10.97</t>
  </si>
  <si>
    <t>10.29</t>
  </si>
  <si>
    <t>10.59</t>
  </si>
  <si>
    <t>9.26</t>
  </si>
  <si>
    <t>7.88</t>
  </si>
  <si>
    <t>6.30</t>
  </si>
  <si>
    <t>11.10</t>
  </si>
  <si>
    <t>9.96</t>
  </si>
  <si>
    <t>8.39</t>
  </si>
  <si>
    <t>37.57</t>
  </si>
  <si>
    <t>22.20</t>
  </si>
  <si>
    <t>22.17</t>
  </si>
  <si>
    <t>20.41</t>
  </si>
  <si>
    <t>52.43</t>
  </si>
  <si>
    <t>43.01</t>
  </si>
  <si>
    <t>19.28</t>
  </si>
  <si>
    <t>36.62</t>
  </si>
  <si>
    <t>1.55</t>
  </si>
  <si>
    <t>1.50</t>
  </si>
  <si>
    <t>1.45</t>
  </si>
  <si>
    <t>1.35</t>
  </si>
  <si>
    <t>1.30</t>
  </si>
  <si>
    <t>4.07.4</t>
  </si>
  <si>
    <t>4.09.7</t>
  </si>
  <si>
    <t>4.14.2</t>
  </si>
  <si>
    <t>4.17.4</t>
  </si>
  <si>
    <t>4.32</t>
  </si>
  <si>
    <t>4.35.6</t>
  </si>
  <si>
    <t>4.53.1</t>
  </si>
  <si>
    <t>5.07.4</t>
  </si>
  <si>
    <t>5.36.5</t>
  </si>
  <si>
    <t>4.07.5</t>
  </si>
  <si>
    <t>4.35.1</t>
  </si>
  <si>
    <t>10.58</t>
  </si>
  <si>
    <t>10.42</t>
  </si>
  <si>
    <t>9.97</t>
  </si>
  <si>
    <t>9.95</t>
  </si>
  <si>
    <t>9.77</t>
  </si>
  <si>
    <t>9.78</t>
  </si>
  <si>
    <t>8.56</t>
  </si>
  <si>
    <t>10.94</t>
  </si>
  <si>
    <t>10.12</t>
  </si>
  <si>
    <t>10.17</t>
  </si>
  <si>
    <t>8.61</t>
  </si>
  <si>
    <t>77.3</t>
  </si>
  <si>
    <t>4.42.7</t>
  </si>
  <si>
    <t>4.47.9</t>
  </si>
  <si>
    <t>5.12.6</t>
  </si>
  <si>
    <t>5.12.2</t>
  </si>
  <si>
    <t>5.22.2</t>
  </si>
  <si>
    <t>5.32.4</t>
  </si>
  <si>
    <t>5.35.9</t>
  </si>
  <si>
    <t>6.19.4</t>
  </si>
  <si>
    <t>12.2</t>
  </si>
  <si>
    <t>42.2</t>
  </si>
  <si>
    <t>12.3</t>
  </si>
  <si>
    <t>13.3</t>
  </si>
  <si>
    <t>17.3</t>
  </si>
  <si>
    <t>12.4</t>
  </si>
  <si>
    <t>12.5</t>
  </si>
  <si>
    <t>12.6</t>
  </si>
  <si>
    <t>12,5</t>
  </si>
  <si>
    <t>11.6</t>
  </si>
  <si>
    <t>11.7</t>
  </si>
  <si>
    <t>11.8</t>
  </si>
  <si>
    <t>12.0</t>
  </si>
  <si>
    <t>13.1</t>
  </si>
  <si>
    <t>13.5</t>
  </si>
  <si>
    <t>14.1</t>
  </si>
  <si>
    <t>15.1</t>
  </si>
  <si>
    <t>14.2</t>
  </si>
  <si>
    <t>13.2</t>
  </si>
  <si>
    <t>13.4</t>
  </si>
  <si>
    <t>13.8</t>
  </si>
  <si>
    <t>13.9</t>
  </si>
  <si>
    <t>14.4</t>
  </si>
  <si>
    <t>51.6</t>
  </si>
  <si>
    <t>52.8</t>
  </si>
  <si>
    <t>53.4</t>
  </si>
  <si>
    <t>54.5</t>
  </si>
  <si>
    <t>56.2</t>
  </si>
  <si>
    <t>57.2</t>
  </si>
  <si>
    <t>57.5</t>
  </si>
  <si>
    <t>50.8</t>
  </si>
  <si>
    <t>51.8</t>
  </si>
  <si>
    <t>56.7</t>
  </si>
  <si>
    <t>1.52</t>
  </si>
  <si>
    <t>59.4</t>
  </si>
  <si>
    <t>65.8</t>
  </si>
  <si>
    <t>41.3</t>
  </si>
  <si>
    <t>41.7</t>
  </si>
  <si>
    <t>42.1</t>
  </si>
  <si>
    <t>48.4</t>
  </si>
  <si>
    <t>DQ</t>
  </si>
  <si>
    <t>42.9</t>
  </si>
  <si>
    <t>43.8</t>
  </si>
  <si>
    <t>44.8</t>
  </si>
  <si>
    <t>45.5</t>
  </si>
  <si>
    <t>45.6</t>
  </si>
  <si>
    <t>27.6</t>
  </si>
  <si>
    <t>46.0</t>
  </si>
  <si>
    <t>46.7</t>
  </si>
  <si>
    <t>50.0</t>
  </si>
  <si>
    <t>43.3</t>
  </si>
  <si>
    <t>44.5</t>
  </si>
  <si>
    <t>44.7</t>
  </si>
  <si>
    <t>45.8</t>
  </si>
  <si>
    <t>46.2</t>
  </si>
  <si>
    <t>1.65</t>
  </si>
  <si>
    <t>Daniel Neji</t>
  </si>
  <si>
    <t>11.47</t>
  </si>
  <si>
    <t>11.21</t>
  </si>
  <si>
    <t>11.71</t>
  </si>
  <si>
    <t>11.20</t>
  </si>
  <si>
    <t>10.87</t>
  </si>
  <si>
    <t>10.85</t>
  </si>
  <si>
    <t>43.94</t>
  </si>
  <si>
    <t>34.95</t>
  </si>
  <si>
    <t>34.78</t>
  </si>
  <si>
    <t>34.68</t>
  </si>
  <si>
    <t>34.39</t>
  </si>
  <si>
    <t>32.48</t>
  </si>
  <si>
    <t>29.88</t>
  </si>
  <si>
    <t>8.96</t>
  </si>
  <si>
    <t>8.75</t>
  </si>
  <si>
    <t>8.45</t>
  </si>
  <si>
    <t>7.60</t>
  </si>
  <si>
    <t>7.39</t>
  </si>
  <si>
    <t>31.97</t>
  </si>
  <si>
    <t>31.56</t>
  </si>
  <si>
    <t>24.71</t>
  </si>
  <si>
    <t>21.03</t>
  </si>
  <si>
    <t>21.02</t>
  </si>
  <si>
    <t>16.90</t>
  </si>
  <si>
    <t>16.45</t>
  </si>
  <si>
    <t>10.76</t>
  </si>
  <si>
    <t>42.95</t>
  </si>
  <si>
    <t>40.75</t>
  </si>
  <si>
    <t>40.64</t>
  </si>
  <si>
    <t>5.65</t>
  </si>
  <si>
    <t>5.54</t>
  </si>
  <si>
    <t>5.37</t>
  </si>
  <si>
    <t>5.31</t>
  </si>
  <si>
    <t>5.28</t>
  </si>
  <si>
    <t>4.77</t>
  </si>
  <si>
    <t>6.32</t>
  </si>
  <si>
    <t>6.26</t>
  </si>
  <si>
    <t>5.55</t>
  </si>
  <si>
    <t>11.12</t>
  </si>
  <si>
    <t>10.71</t>
  </si>
  <si>
    <t>10.75</t>
  </si>
  <si>
    <t>10.84</t>
  </si>
  <si>
    <t>9.62</t>
  </si>
  <si>
    <t>8.40</t>
  </si>
  <si>
    <t>6.90</t>
  </si>
  <si>
    <t>4.53.7</t>
  </si>
  <si>
    <t>5.00.5</t>
  </si>
  <si>
    <t>5.01.5</t>
  </si>
  <si>
    <t>5.02.8</t>
  </si>
  <si>
    <t>5.04.0</t>
  </si>
  <si>
    <t>5.04.3</t>
  </si>
  <si>
    <t>5.07.3</t>
  </si>
  <si>
    <t>4.16.8</t>
  </si>
  <si>
    <t>4.17.3</t>
  </si>
  <si>
    <t>4.23.2</t>
  </si>
  <si>
    <t>4.23.8</t>
  </si>
  <si>
    <t>4.26.0</t>
  </si>
  <si>
    <t>4.37.4</t>
  </si>
  <si>
    <t>4.39.9</t>
  </si>
  <si>
    <t>4.48.0</t>
  </si>
  <si>
    <t>11.9</t>
  </si>
  <si>
    <t>12.9</t>
  </si>
  <si>
    <t>16.5</t>
  </si>
  <si>
    <t>27.8</t>
  </si>
  <si>
    <t>1.43.7</t>
  </si>
  <si>
    <t>14.6</t>
  </si>
  <si>
    <t>15.7</t>
  </si>
  <si>
    <t>14.0</t>
  </si>
  <si>
    <t>8.35.7</t>
  </si>
  <si>
    <t>8.40.0</t>
  </si>
  <si>
    <t>9.21.6</t>
  </si>
  <si>
    <t>9.28.1</t>
  </si>
  <si>
    <t>9.35.7</t>
  </si>
  <si>
    <t>9.39.9</t>
  </si>
  <si>
    <t>8.49.3</t>
  </si>
  <si>
    <t>8.58.6</t>
  </si>
  <si>
    <t>9.12.3</t>
  </si>
  <si>
    <t>9.14.1</t>
  </si>
  <si>
    <t>9.55.7</t>
  </si>
  <si>
    <t>11.28.7</t>
  </si>
  <si>
    <t>11.32.5</t>
  </si>
  <si>
    <t>15.23.9</t>
  </si>
  <si>
    <t>10.19.4</t>
  </si>
  <si>
    <t>27.5</t>
  </si>
  <si>
    <t>28.2</t>
  </si>
  <si>
    <t>29.0</t>
  </si>
  <si>
    <t>29.1</t>
  </si>
  <si>
    <t>31.2</t>
  </si>
  <si>
    <t>26.95</t>
  </si>
  <si>
    <t>20.88</t>
  </si>
  <si>
    <t>17.82</t>
  </si>
  <si>
    <t>16.14</t>
  </si>
  <si>
    <t>28.19</t>
  </si>
  <si>
    <t>27.83</t>
  </si>
  <si>
    <t>23.91</t>
  </si>
  <si>
    <t>1.20</t>
  </si>
  <si>
    <t>27.67</t>
  </si>
  <si>
    <t>23.76</t>
  </si>
  <si>
    <t>22.37</t>
  </si>
  <si>
    <t>19.93</t>
  </si>
  <si>
    <t>18.55</t>
  </si>
  <si>
    <t>18.04</t>
  </si>
  <si>
    <t>11.30</t>
  </si>
  <si>
    <t>12.31</t>
  </si>
  <si>
    <t>12.12</t>
  </si>
  <si>
    <t>10.68</t>
  </si>
  <si>
    <t>10.22</t>
  </si>
  <si>
    <t>9.90</t>
  </si>
  <si>
    <t>7.45</t>
  </si>
  <si>
    <t>12.40</t>
  </si>
  <si>
    <t>23.8</t>
  </si>
  <si>
    <t>23.9</t>
  </si>
  <si>
    <t>24.9</t>
  </si>
  <si>
    <t>25.0</t>
  </si>
  <si>
    <t>24.0</t>
  </si>
  <si>
    <t>25.2</t>
  </si>
  <si>
    <t>30.3</t>
  </si>
  <si>
    <t>23.1</t>
  </si>
  <si>
    <t>24.1</t>
  </si>
  <si>
    <t>24.2</t>
  </si>
  <si>
    <t>24.7</t>
  </si>
  <si>
    <t>25.1</t>
  </si>
  <si>
    <t>26.1</t>
  </si>
  <si>
    <t>26.9</t>
  </si>
  <si>
    <t>46.9</t>
  </si>
  <si>
    <t>27.0</t>
  </si>
  <si>
    <t>27.3</t>
  </si>
  <si>
    <t>27.9</t>
  </si>
  <si>
    <t>28.4</t>
  </si>
  <si>
    <t>26.8</t>
  </si>
  <si>
    <t>2.18.6</t>
  </si>
  <si>
    <t>2.25.6</t>
  </si>
  <si>
    <t>2.24.0</t>
  </si>
  <si>
    <t>2.26.1</t>
  </si>
  <si>
    <t>2.28.1</t>
  </si>
  <si>
    <t>2.28.4</t>
  </si>
  <si>
    <t>2.31.4</t>
  </si>
  <si>
    <t>2.32.6</t>
  </si>
  <si>
    <t>2.10.6</t>
  </si>
  <si>
    <t>2.11.0</t>
  </si>
  <si>
    <t>2.11.9</t>
  </si>
  <si>
    <t>2.14.5</t>
  </si>
  <si>
    <t>2.15.9</t>
  </si>
  <si>
    <t>2.16.7</t>
  </si>
  <si>
    <t>2.19.1</t>
  </si>
  <si>
    <t>2.31.5</t>
  </si>
  <si>
    <t>1.59.3</t>
  </si>
  <si>
    <t>2.06.4</t>
  </si>
  <si>
    <t>2.07.5</t>
  </si>
  <si>
    <t>2.08.8</t>
  </si>
  <si>
    <t>2.12.8</t>
  </si>
  <si>
    <t>2.13.0</t>
  </si>
  <si>
    <t>2.22.7</t>
  </si>
  <si>
    <t>2.24.6</t>
  </si>
  <si>
    <t>2.26.5</t>
  </si>
  <si>
    <t>2.27.7</t>
  </si>
  <si>
    <t>2.31.1</t>
  </si>
  <si>
    <t>2.01.5</t>
  </si>
  <si>
    <t>1.57.5</t>
  </si>
  <si>
    <t>2.01.9</t>
  </si>
  <si>
    <t>2.02.2</t>
  </si>
  <si>
    <t>2.09.1</t>
  </si>
  <si>
    <t>2.13.1</t>
  </si>
  <si>
    <t>2.14.9</t>
  </si>
  <si>
    <t>35.02</t>
  </si>
  <si>
    <t>33.80.0</t>
  </si>
  <si>
    <t>31.34.0</t>
  </si>
  <si>
    <t>29.17</t>
  </si>
  <si>
    <t>26.90</t>
  </si>
  <si>
    <t>21.51</t>
  </si>
  <si>
    <t>4.48.3</t>
  </si>
  <si>
    <t>4.50.0</t>
  </si>
  <si>
    <t>4.56.1</t>
  </si>
  <si>
    <t>6.43.2</t>
  </si>
  <si>
    <t>1.40</t>
  </si>
  <si>
    <t>1.75</t>
  </si>
  <si>
    <t>4.75</t>
  </si>
  <si>
    <t>1.70</t>
  </si>
  <si>
    <t>50.6</t>
  </si>
  <si>
    <t>51.5</t>
  </si>
  <si>
    <t>51.9</t>
  </si>
  <si>
    <t>52.5</t>
  </si>
  <si>
    <t>30.42</t>
  </si>
  <si>
    <t>30.03</t>
  </si>
  <si>
    <t>26.53</t>
  </si>
  <si>
    <t>24.67</t>
  </si>
  <si>
    <t>24.51</t>
  </si>
  <si>
    <t>22.12</t>
  </si>
  <si>
    <t>21.26</t>
  </si>
  <si>
    <t>17.56</t>
  </si>
  <si>
    <t>36.98</t>
  </si>
  <si>
    <t>35.53</t>
  </si>
  <si>
    <t>22.99</t>
  </si>
  <si>
    <t>39.30</t>
  </si>
  <si>
    <t>36.82</t>
  </si>
  <si>
    <t>25.07</t>
  </si>
  <si>
    <t>19.26</t>
  </si>
  <si>
    <t>36.76</t>
  </si>
  <si>
    <t>34.18</t>
  </si>
  <si>
    <t>30.84</t>
  </si>
  <si>
    <t>27.72</t>
  </si>
  <si>
    <t>25.41</t>
  </si>
  <si>
    <t>11.65</t>
  </si>
  <si>
    <t>11.15</t>
  </si>
  <si>
    <t>9.57</t>
  </si>
  <si>
    <t>4.81</t>
  </si>
  <si>
    <t>4.79</t>
  </si>
  <si>
    <t>4.49</t>
  </si>
  <si>
    <t>4.26</t>
  </si>
  <si>
    <t>4.18</t>
  </si>
  <si>
    <t>4.12</t>
  </si>
  <si>
    <t>49.2</t>
  </si>
  <si>
    <t>49.5</t>
  </si>
  <si>
    <t>4.98</t>
  </si>
  <si>
    <t>4.88</t>
  </si>
  <si>
    <t>4.85</t>
  </si>
  <si>
    <t>5.22</t>
  </si>
  <si>
    <t>4.67</t>
  </si>
  <si>
    <t>4.57</t>
  </si>
  <si>
    <t>4.19</t>
  </si>
  <si>
    <t>3.69</t>
  </si>
  <si>
    <t>George Connell</t>
  </si>
  <si>
    <t>Conor McBrien</t>
  </si>
  <si>
    <t>Connor McBrien</t>
  </si>
  <si>
    <t>Ormondhi Owour</t>
  </si>
  <si>
    <t>Idriis Tabulo</t>
  </si>
  <si>
    <t>Leah Grahma</t>
  </si>
  <si>
    <t>Ava Partidge-Kulczynski</t>
  </si>
  <si>
    <t>9.74</t>
  </si>
  <si>
    <t>Non-Scorer</t>
  </si>
  <si>
    <t>Mixed 4x100m</t>
  </si>
  <si>
    <t>Junior (U15)</t>
  </si>
  <si>
    <t>Mixed 4 x 100</t>
  </si>
  <si>
    <t>Inter (U17)</t>
  </si>
  <si>
    <t>Francisco Telo</t>
  </si>
  <si>
    <t>Lyric 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</si>
</sst>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2" fillId="0" borderId="2" xfId="0" applyFont="1" applyBorder="1"/>
    <xf numFmtId="0" fontId="4" fillId="0" borderId="0" xfId="0" applyFont="1"/>
    <xf numFmtId="0" fontId="5" fillId="0" borderId="0" xfId="0" applyFont="1"/>
    <xf numFmtId="0" fontId="0" fillId="0" borderId="2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/>
    <xf numFmtId="0" fontId="2" fillId="3" borderId="0" xfId="0" applyFont="1" applyFill="1"/>
    <xf numFmtId="0" fontId="1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4" borderId="0" xfId="0" applyFont="1" applyFill="1" applyAlignment="1" applyProtection="1">
      <alignment horizontal="center"/>
      <protection locked="0"/>
    </xf>
    <xf numFmtId="0" fontId="8" fillId="0" borderId="0" xfId="0" applyFont="1"/>
    <xf numFmtId="0" fontId="1" fillId="0" borderId="1" xfId="0" applyFont="1" applyBorder="1" applyProtection="1">
      <protection locked="0"/>
    </xf>
    <xf numFmtId="0" fontId="11" fillId="5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49" fontId="2" fillId="0" borderId="2" xfId="0" applyNumberFormat="1" applyFont="1" applyBorder="1" applyProtection="1">
      <protection locked="0"/>
    </xf>
    <xf numFmtId="49" fontId="1" fillId="0" borderId="1" xfId="0" applyNumberFormat="1" applyFont="1" applyBorder="1"/>
    <xf numFmtId="49" fontId="2" fillId="0" borderId="2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0" xfId="0" applyNumberFormat="1" applyProtection="1">
      <protection locked="0"/>
    </xf>
    <xf numFmtId="49" fontId="8" fillId="0" borderId="0" xfId="0" applyNumberFormat="1" applyFont="1"/>
    <xf numFmtId="49" fontId="12" fillId="0" borderId="0" xfId="0" applyNumberFormat="1" applyFont="1"/>
    <xf numFmtId="49" fontId="1" fillId="0" borderId="1" xfId="0" applyNumberFormat="1" applyFont="1" applyBorder="1" applyProtection="1">
      <protection locked="0"/>
    </xf>
    <xf numFmtId="49" fontId="2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49" fontId="12" fillId="0" borderId="0" xfId="0" applyNumberFormat="1" applyFont="1" applyProtection="1">
      <protection locked="0"/>
    </xf>
    <xf numFmtId="0" fontId="13" fillId="0" borderId="2" xfId="0" applyFont="1" applyBorder="1" applyAlignment="1">
      <alignment horizontal="center"/>
    </xf>
    <xf numFmtId="49" fontId="2" fillId="0" borderId="3" xfId="0" applyNumberFormat="1" applyFont="1" applyBorder="1" applyProtection="1">
      <protection locked="0"/>
    </xf>
    <xf numFmtId="49" fontId="2" fillId="0" borderId="3" xfId="0" applyNumberFormat="1" applyFont="1" applyBorder="1"/>
    <xf numFmtId="0" fontId="11" fillId="0" borderId="0" xfId="0" applyFont="1" applyProtection="1">
      <protection locked="0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F21"/>
  <sheetViews>
    <sheetView workbookViewId="0">
      <selection activeCell="I8" sqref="I8"/>
    </sheetView>
  </sheetViews>
  <sheetFormatPr defaultRowHeight="15" x14ac:dyDescent="0.25"/>
  <cols>
    <col min="1" max="1" width="24.42578125" customWidth="1"/>
    <col min="2" max="2" width="21.28515625" customWidth="1"/>
    <col min="3" max="6" width="18.7109375" customWidth="1"/>
    <col min="8" max="8" width="12" customWidth="1"/>
  </cols>
  <sheetData>
    <row r="5" spans="2:6" ht="32.25" customHeight="1" x14ac:dyDescent="0.5">
      <c r="B5" s="24" t="s">
        <v>63</v>
      </c>
    </row>
    <row r="6" spans="2:6" ht="32.25" customHeight="1" x14ac:dyDescent="0.5">
      <c r="B6" s="25" t="s">
        <v>62</v>
      </c>
      <c r="C6" s="38">
        <v>2024</v>
      </c>
    </row>
    <row r="7" spans="2:6" thickBot="1" x14ac:dyDescent="0.35"/>
    <row r="8" spans="2:6" ht="24.75" customHeight="1" thickTop="1" x14ac:dyDescent="0.35">
      <c r="B8" s="26"/>
      <c r="C8" s="27" t="s">
        <v>34</v>
      </c>
      <c r="D8" s="27" t="s">
        <v>35</v>
      </c>
      <c r="E8" s="27" t="s">
        <v>36</v>
      </c>
      <c r="F8" s="28" t="s">
        <v>37</v>
      </c>
    </row>
    <row r="9" spans="2:6" ht="24.75" customHeight="1" x14ac:dyDescent="0.3">
      <c r="B9" s="29"/>
      <c r="C9" s="30"/>
      <c r="D9" s="30"/>
      <c r="E9" s="30"/>
      <c r="F9" s="31"/>
    </row>
    <row r="10" spans="2:6" ht="24.75" customHeight="1" x14ac:dyDescent="0.35">
      <c r="B10" s="32" t="s">
        <v>54</v>
      </c>
      <c r="C10" s="33">
        <f>JuniorGirls!$K$190</f>
        <v>108</v>
      </c>
      <c r="D10" s="33">
        <f>JuniorGirls!$L$190</f>
        <v>77</v>
      </c>
      <c r="E10" s="33">
        <f>JuniorGirls!$M$190</f>
        <v>120</v>
      </c>
      <c r="F10" s="34">
        <f>JuniorGirls!$N$190</f>
        <v>92</v>
      </c>
    </row>
    <row r="11" spans="2:6" ht="24.75" customHeight="1" x14ac:dyDescent="0.35">
      <c r="B11" s="32" t="s">
        <v>55</v>
      </c>
      <c r="C11" s="33">
        <f>InterGirls!$K$245</f>
        <v>125</v>
      </c>
      <c r="D11" s="33">
        <f>InterGirls!$L$245</f>
        <v>108</v>
      </c>
      <c r="E11" s="33">
        <f>InterGirls!$M$245</f>
        <v>120</v>
      </c>
      <c r="F11" s="34">
        <f>InterGirls!$N$245</f>
        <v>99</v>
      </c>
    </row>
    <row r="12" spans="2:6" ht="24.75" customHeight="1" x14ac:dyDescent="0.35">
      <c r="B12" s="32" t="s">
        <v>58</v>
      </c>
      <c r="C12" s="33">
        <f>SeniorGirls!$K$247</f>
        <v>45</v>
      </c>
      <c r="D12" s="33">
        <f>SeniorGirls!$L$247</f>
        <v>18</v>
      </c>
      <c r="E12" s="33">
        <f>SeniorGirls!$M$247</f>
        <v>59</v>
      </c>
      <c r="F12" s="34">
        <f>SeniorGirls!$N$247</f>
        <v>64</v>
      </c>
    </row>
    <row r="13" spans="2:6" ht="24.75" customHeight="1" x14ac:dyDescent="0.35">
      <c r="B13" s="32" t="s">
        <v>56</v>
      </c>
      <c r="C13" s="33">
        <f>JuniorBoys!$K$206</f>
        <v>142</v>
      </c>
      <c r="D13" s="33">
        <f>JuniorBoys!$L$206</f>
        <v>105</v>
      </c>
      <c r="E13" s="33">
        <f>JuniorBoys!$M$206</f>
        <v>113</v>
      </c>
      <c r="F13" s="34">
        <f>JuniorBoys!$N$206</f>
        <v>65</v>
      </c>
    </row>
    <row r="14" spans="2:6" ht="24.75" customHeight="1" x14ac:dyDescent="0.35">
      <c r="B14" s="32" t="s">
        <v>57</v>
      </c>
      <c r="C14" s="33">
        <f>InterBoys!$K$245</f>
        <v>100</v>
      </c>
      <c r="D14" s="33">
        <f>InterBoys!$L$245</f>
        <v>77</v>
      </c>
      <c r="E14" s="33">
        <f>InterBoys!$M$245</f>
        <v>164</v>
      </c>
      <c r="F14" s="34">
        <f>InterBoys!$N$245</f>
        <v>151</v>
      </c>
    </row>
    <row r="15" spans="2:6" ht="24.75" customHeight="1" x14ac:dyDescent="0.35">
      <c r="B15" s="32" t="s">
        <v>59</v>
      </c>
      <c r="C15" s="33">
        <f>SeniorBoys!$K$249</f>
        <v>43</v>
      </c>
      <c r="D15" s="33">
        <f>SeniorBoys!$L$249</f>
        <v>25</v>
      </c>
      <c r="E15" s="33">
        <f>SeniorBoys!$M$249</f>
        <v>70</v>
      </c>
      <c r="F15" s="34">
        <f>SeniorBoys!$N$249</f>
        <v>73</v>
      </c>
    </row>
    <row r="16" spans="2:6" ht="24.75" customHeight="1" x14ac:dyDescent="0.35">
      <c r="B16" s="32" t="s">
        <v>60</v>
      </c>
      <c r="C16" s="33">
        <f>SUM(C10:C15)</f>
        <v>563</v>
      </c>
      <c r="D16" s="33">
        <f>SUM(D10:D15)</f>
        <v>410</v>
      </c>
      <c r="E16" s="33">
        <f>SUM(E10:E15)</f>
        <v>646</v>
      </c>
      <c r="F16" s="34">
        <f>SUM(F10:F15)</f>
        <v>544</v>
      </c>
    </row>
    <row r="17" spans="2:6" ht="24.75" customHeight="1" thickBot="1" x14ac:dyDescent="0.4">
      <c r="B17" s="35" t="s">
        <v>61</v>
      </c>
      <c r="C17" s="36">
        <f>IF(C16&gt;=1,RANK(C16,C16:F16,0),"")</f>
        <v>2</v>
      </c>
      <c r="D17" s="36">
        <f>IF(D16&gt;=1,RANK(D16,C16:F16,0),"")</f>
        <v>4</v>
      </c>
      <c r="E17" s="36">
        <f>IF(E16&gt;=1,RANK(E16,C16:F16,0),"")</f>
        <v>1</v>
      </c>
      <c r="F17" s="37">
        <f>IF(F16&gt;=1,RANK(F16,C16:F16,0),"")</f>
        <v>3</v>
      </c>
    </row>
    <row r="18" spans="2:6" thickTop="1" x14ac:dyDescent="0.3"/>
    <row r="21" spans="2:6" ht="18" x14ac:dyDescent="0.35">
      <c r="B21" s="23" t="s">
        <v>64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5"/>
  <sheetViews>
    <sheetView zoomScale="80" zoomScaleNormal="80" workbookViewId="0">
      <pane ySplit="1" topLeftCell="A19" activePane="bottomLeft" state="frozen"/>
      <selection pane="bottomLeft" activeCell="C9" sqref="C9"/>
    </sheetView>
  </sheetViews>
  <sheetFormatPr defaultRowHeight="15" x14ac:dyDescent="0.25"/>
  <cols>
    <col min="1" max="1" width="13.42578125" customWidth="1"/>
    <col min="2" max="2" width="9" customWidth="1"/>
    <col min="3" max="3" width="7.85546875" customWidth="1"/>
    <col min="4" max="4" width="22.140625" customWidth="1"/>
    <col min="5" max="5" width="16.7109375" customWidth="1"/>
    <col min="6" max="7" width="11.28515625" style="49" customWidth="1"/>
    <col min="8" max="8" width="8.140625" customWidth="1"/>
    <col min="9" max="9" width="7" customWidth="1"/>
    <col min="10" max="10" width="35.42578125" customWidth="1"/>
    <col min="11" max="15" width="4.7109375" customWidth="1"/>
    <col min="16" max="16" width="9.140625" customWidth="1"/>
    <col min="17" max="17" width="5.85546875" customWidth="1"/>
    <col min="18" max="18" width="6.140625" customWidth="1"/>
    <col min="19" max="19" width="24.42578125" customWidth="1"/>
    <col min="20" max="20" width="17.85546875" customWidth="1"/>
  </cols>
  <sheetData>
    <row r="1" spans="1:20" ht="14.45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45" t="s">
        <v>5</v>
      </c>
      <c r="G1" s="45" t="s">
        <v>70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42" t="s">
        <v>66</v>
      </c>
    </row>
    <row r="2" spans="1:20" ht="14.45" x14ac:dyDescent="0.3">
      <c r="A2" s="5" t="s">
        <v>8</v>
      </c>
      <c r="B2" s="6" t="s">
        <v>42</v>
      </c>
      <c r="C2" s="18">
        <v>55</v>
      </c>
      <c r="D2" s="8" t="str">
        <f>VLOOKUP(C2,$R$2:$T$14,2,FALSE)</f>
        <v>Ellie Warman</v>
      </c>
      <c r="E2" s="8" t="str">
        <f>VLOOKUP(C2,$R$2:$T$14,3,FALSE)</f>
        <v>Norfolk</v>
      </c>
      <c r="F2" s="44" t="s">
        <v>537</v>
      </c>
      <c r="G2" s="58" t="s">
        <v>71</v>
      </c>
      <c r="H2" s="13">
        <v>8</v>
      </c>
      <c r="I2" s="3"/>
      <c r="J2" s="41" t="s">
        <v>65</v>
      </c>
      <c r="K2" s="9" t="str">
        <f>IF($E2="","",IF(LEFT($E2,1)=$K$1,$H2,""))</f>
        <v/>
      </c>
      <c r="L2" s="9" t="str">
        <f>IF($E2="","",IF(LEFT($E2,1)=$L$1,$H2,""))</f>
        <v/>
      </c>
      <c r="M2" s="10">
        <f>IF($E2="","",IF(LEFT($E2,1)=$M$1,$H2,""))</f>
        <v>8</v>
      </c>
      <c r="N2" t="str">
        <f>IF($E2="","",IF(LEFT($E2,1)=$N$1,$H2,""))</f>
        <v/>
      </c>
      <c r="R2">
        <v>9</v>
      </c>
      <c r="S2" s="18" t="s">
        <v>157</v>
      </c>
      <c r="T2" t="s">
        <v>34</v>
      </c>
    </row>
    <row r="3" spans="1:20" ht="14.45" x14ac:dyDescent="0.3">
      <c r="A3" s="11" t="s">
        <v>69</v>
      </c>
      <c r="B3" s="6" t="s">
        <v>42</v>
      </c>
      <c r="C3" s="18">
        <v>75</v>
      </c>
      <c r="D3" s="8" t="str">
        <f t="shared" ref="D3:D13" si="0">VLOOKUP(C3,$R$2:$T$14,2,FALSE)</f>
        <v>Lotachi Adigwe</v>
      </c>
      <c r="E3" s="8" t="str">
        <f t="shared" ref="E3:E13" si="1">VLOOKUP(C3,$R$2:$T$14,3,FALSE)</f>
        <v>Suffolk</v>
      </c>
      <c r="F3" s="44" t="s">
        <v>527</v>
      </c>
      <c r="G3" s="58" t="s">
        <v>72</v>
      </c>
      <c r="H3" s="13">
        <v>7</v>
      </c>
      <c r="I3" s="3"/>
      <c r="K3" s="9" t="str">
        <f t="shared" ref="K3:K93" si="2">IF($E3="","",IF(LEFT($E3,1)=$K$1,$H3,""))</f>
        <v/>
      </c>
      <c r="L3" s="9" t="str">
        <f t="shared" ref="L3:L93" si="3">IF($E3="","",IF(LEFT($E3,1)=$L$1,$H3,""))</f>
        <v/>
      </c>
      <c r="M3" s="9" t="str">
        <f t="shared" ref="M3:M93" si="4">IF($E3="","",IF(LEFT($E3,1)=$M$1,$H3,""))</f>
        <v/>
      </c>
      <c r="N3" s="10">
        <f t="shared" ref="N3:N93" si="5">IF($E3="","",IF(LEFT($E3,1)=$N$1,$H3,""))</f>
        <v>7</v>
      </c>
      <c r="R3">
        <v>10</v>
      </c>
      <c r="S3" s="18" t="s">
        <v>158</v>
      </c>
      <c r="T3" t="s">
        <v>34</v>
      </c>
    </row>
    <row r="4" spans="1:20" ht="14.45" x14ac:dyDescent="0.3">
      <c r="A4" s="11"/>
      <c r="B4" s="6" t="s">
        <v>42</v>
      </c>
      <c r="C4" s="18">
        <v>56</v>
      </c>
      <c r="D4" s="8" t="str">
        <f t="shared" si="0"/>
        <v>Rebecca Johnson</v>
      </c>
      <c r="E4" s="8" t="str">
        <f t="shared" si="1"/>
        <v>Norfolk</v>
      </c>
      <c r="F4" s="44" t="s">
        <v>538</v>
      </c>
      <c r="G4" s="58" t="s">
        <v>73</v>
      </c>
      <c r="H4" s="13">
        <v>6</v>
      </c>
      <c r="I4" s="3"/>
      <c r="J4" s="21" t="s">
        <v>10</v>
      </c>
      <c r="K4" s="9" t="str">
        <f t="shared" si="2"/>
        <v/>
      </c>
      <c r="L4" s="9" t="str">
        <f t="shared" si="3"/>
        <v/>
      </c>
      <c r="M4" s="10">
        <f t="shared" si="4"/>
        <v>6</v>
      </c>
      <c r="N4" t="str">
        <f t="shared" si="5"/>
        <v/>
      </c>
      <c r="R4" t="s">
        <v>30</v>
      </c>
      <c r="S4" s="18" t="s">
        <v>9</v>
      </c>
      <c r="T4" t="s">
        <v>34</v>
      </c>
    </row>
    <row r="5" spans="1:20" ht="14.45" x14ac:dyDescent="0.3">
      <c r="A5" s="11"/>
      <c r="B5" s="6" t="s">
        <v>42</v>
      </c>
      <c r="C5" s="18">
        <v>48</v>
      </c>
      <c r="D5" s="8" t="str">
        <f t="shared" si="0"/>
        <v>Molly Caucutt</v>
      </c>
      <c r="E5" s="8" t="str">
        <f t="shared" si="1"/>
        <v>Lincolnshire</v>
      </c>
      <c r="F5" s="44" t="s">
        <v>544</v>
      </c>
      <c r="G5" s="58" t="s">
        <v>74</v>
      </c>
      <c r="H5" s="13">
        <v>5</v>
      </c>
      <c r="I5" s="3"/>
      <c r="J5" s="21" t="s">
        <v>11</v>
      </c>
      <c r="K5" s="9" t="str">
        <f t="shared" si="2"/>
        <v/>
      </c>
      <c r="L5" s="9">
        <f t="shared" si="3"/>
        <v>5</v>
      </c>
      <c r="M5" s="10" t="str">
        <f t="shared" si="4"/>
        <v/>
      </c>
      <c r="N5" t="str">
        <f t="shared" si="5"/>
        <v/>
      </c>
      <c r="R5">
        <v>47</v>
      </c>
      <c r="S5" s="18" t="s">
        <v>330</v>
      </c>
      <c r="T5" t="s">
        <v>35</v>
      </c>
    </row>
    <row r="6" spans="1:20" ht="14.45" x14ac:dyDescent="0.3">
      <c r="A6" s="11"/>
      <c r="B6" s="6" t="s">
        <v>42</v>
      </c>
      <c r="C6" s="18">
        <v>9</v>
      </c>
      <c r="D6" s="8" t="str">
        <f t="shared" si="0"/>
        <v>Emily Bryan</v>
      </c>
      <c r="E6" s="8" t="str">
        <f t="shared" si="1"/>
        <v>Cambridgeshire</v>
      </c>
      <c r="F6" s="44" t="s">
        <v>539</v>
      </c>
      <c r="G6" s="58" t="s">
        <v>77</v>
      </c>
      <c r="H6" s="13">
        <v>4</v>
      </c>
      <c r="I6" s="3"/>
      <c r="J6" s="21" t="s">
        <v>12</v>
      </c>
      <c r="K6" s="9">
        <f t="shared" si="2"/>
        <v>4</v>
      </c>
      <c r="L6" s="9" t="str">
        <f t="shared" si="3"/>
        <v/>
      </c>
      <c r="M6" s="10" t="str">
        <f t="shared" si="4"/>
        <v/>
      </c>
      <c r="N6" t="str">
        <f t="shared" si="5"/>
        <v/>
      </c>
      <c r="R6">
        <v>48</v>
      </c>
      <c r="S6" s="18" t="s">
        <v>331</v>
      </c>
      <c r="T6" t="s">
        <v>35</v>
      </c>
    </row>
    <row r="7" spans="1:20" ht="14.45" x14ac:dyDescent="0.3">
      <c r="A7" s="11"/>
      <c r="B7" s="6" t="s">
        <v>42</v>
      </c>
      <c r="C7" s="18">
        <v>10</v>
      </c>
      <c r="D7" s="8" t="str">
        <f t="shared" si="0"/>
        <v>Jessica Waterworth</v>
      </c>
      <c r="E7" s="8" t="str">
        <f t="shared" si="1"/>
        <v>Cambridgeshire</v>
      </c>
      <c r="F7" s="44" t="s">
        <v>541</v>
      </c>
      <c r="G7" s="58" t="s">
        <v>78</v>
      </c>
      <c r="H7" s="13">
        <v>3</v>
      </c>
      <c r="I7" s="3"/>
      <c r="J7" s="21" t="s">
        <v>13</v>
      </c>
      <c r="K7" s="9">
        <f t="shared" si="2"/>
        <v>3</v>
      </c>
      <c r="L7" s="9" t="str">
        <f t="shared" si="3"/>
        <v/>
      </c>
      <c r="M7" s="10" t="str">
        <f t="shared" si="4"/>
        <v/>
      </c>
      <c r="N7" t="str">
        <f t="shared" si="5"/>
        <v/>
      </c>
      <c r="R7" t="s">
        <v>31</v>
      </c>
      <c r="S7" s="18" t="s">
        <v>9</v>
      </c>
      <c r="T7" t="s">
        <v>35</v>
      </c>
    </row>
    <row r="8" spans="1:20" ht="14.45" x14ac:dyDescent="0.3">
      <c r="A8" s="11"/>
      <c r="B8" s="6" t="s">
        <v>42</v>
      </c>
      <c r="C8" s="18" t="s">
        <v>9</v>
      </c>
      <c r="D8" s="8" t="str">
        <f t="shared" si="0"/>
        <v>.</v>
      </c>
      <c r="E8" s="8" t="str">
        <f t="shared" si="1"/>
        <v>.</v>
      </c>
      <c r="F8" s="44"/>
      <c r="G8" s="58" t="s">
        <v>75</v>
      </c>
      <c r="H8" s="13">
        <v>2</v>
      </c>
      <c r="I8" s="3"/>
      <c r="K8" s="9" t="str">
        <f t="shared" si="2"/>
        <v/>
      </c>
      <c r="L8" s="9" t="str">
        <f t="shared" si="3"/>
        <v/>
      </c>
      <c r="M8" s="10" t="str">
        <f t="shared" si="4"/>
        <v/>
      </c>
      <c r="N8" t="str">
        <f t="shared" si="5"/>
        <v/>
      </c>
      <c r="R8">
        <v>55</v>
      </c>
      <c r="S8" s="18" t="s">
        <v>236</v>
      </c>
      <c r="T8" t="s">
        <v>36</v>
      </c>
    </row>
    <row r="9" spans="1:20" ht="14.45" x14ac:dyDescent="0.3">
      <c r="A9" s="11"/>
      <c r="B9" s="6" t="s">
        <v>42</v>
      </c>
      <c r="C9" s="18" t="s">
        <v>9</v>
      </c>
      <c r="D9" s="8" t="str">
        <f t="shared" si="0"/>
        <v>.</v>
      </c>
      <c r="E9" s="8" t="str">
        <f t="shared" si="1"/>
        <v>.</v>
      </c>
      <c r="F9" s="44"/>
      <c r="G9" s="58" t="s">
        <v>76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s="18" t="s">
        <v>237</v>
      </c>
      <c r="T9" t="s">
        <v>36</v>
      </c>
    </row>
    <row r="10" spans="1:20" ht="14.45" x14ac:dyDescent="0.3">
      <c r="A10" s="11"/>
      <c r="B10" s="6" t="s">
        <v>42</v>
      </c>
      <c r="C10" s="18" t="s">
        <v>9</v>
      </c>
      <c r="D10" s="8" t="str">
        <f t="shared" si="0"/>
        <v>.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 s="18" t="s">
        <v>9</v>
      </c>
      <c r="T10" t="s">
        <v>36</v>
      </c>
    </row>
    <row r="11" spans="1:20" ht="14.45" x14ac:dyDescent="0.3">
      <c r="A11" s="11"/>
      <c r="B11" s="6" t="s">
        <v>42</v>
      </c>
      <c r="C11" s="18" t="s">
        <v>9</v>
      </c>
      <c r="D11" s="8" t="str">
        <f t="shared" si="0"/>
        <v>.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s="18" t="s">
        <v>80</v>
      </c>
      <c r="T11" t="s">
        <v>37</v>
      </c>
    </row>
    <row r="12" spans="1:20" ht="14.45" x14ac:dyDescent="0.3">
      <c r="A12" s="11"/>
      <c r="B12" s="6" t="s">
        <v>42</v>
      </c>
      <c r="C12" s="18" t="s">
        <v>9</v>
      </c>
      <c r="D12" s="8" t="str">
        <f t="shared" si="0"/>
        <v>.</v>
      </c>
      <c r="E12" s="8" t="str">
        <f t="shared" si="1"/>
        <v>.</v>
      </c>
      <c r="F12" s="44"/>
      <c r="G12" s="58"/>
      <c r="H12" s="13"/>
      <c r="I12" s="3"/>
      <c r="K12" s="9"/>
      <c r="L12" s="9"/>
      <c r="M12" s="10"/>
      <c r="R12">
        <v>76</v>
      </c>
      <c r="S12" s="18" t="s">
        <v>81</v>
      </c>
      <c r="T12" t="s">
        <v>37</v>
      </c>
    </row>
    <row r="13" spans="1:20" ht="14.45" x14ac:dyDescent="0.3">
      <c r="A13" s="11"/>
      <c r="B13" s="6" t="s">
        <v>42</v>
      </c>
      <c r="C13" s="18" t="s">
        <v>9</v>
      </c>
      <c r="D13" s="8" t="str">
        <f t="shared" si="0"/>
        <v>.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 s="18" t="s">
        <v>9</v>
      </c>
      <c r="T13" t="s">
        <v>37</v>
      </c>
    </row>
    <row r="14" spans="1:20" ht="14.45" x14ac:dyDescent="0.3">
      <c r="A14" s="11"/>
      <c r="B14" s="6"/>
      <c r="C14" t="s">
        <v>9</v>
      </c>
      <c r="D14" s="8"/>
      <c r="E14" s="8"/>
      <c r="F14" s="44"/>
      <c r="G14" s="59"/>
      <c r="H14" s="13"/>
      <c r="I14" s="3"/>
      <c r="K14" s="9"/>
      <c r="L14" s="9"/>
      <c r="M14" s="10"/>
      <c r="R14" t="s">
        <v>9</v>
      </c>
      <c r="S14" t="s">
        <v>9</v>
      </c>
      <c r="T14" t="s">
        <v>9</v>
      </c>
    </row>
    <row r="15" spans="1:20" ht="14.45" x14ac:dyDescent="0.3">
      <c r="A15" s="11"/>
      <c r="B15" s="6"/>
      <c r="C15" s="8"/>
      <c r="D15" s="8"/>
      <c r="E15" s="8"/>
      <c r="F15" s="44"/>
      <c r="G15" s="59"/>
      <c r="H15" s="13"/>
      <c r="I15" s="3"/>
      <c r="K15" s="9"/>
      <c r="L15" s="9"/>
      <c r="M15" s="10"/>
    </row>
    <row r="16" spans="1:20" ht="14.45" x14ac:dyDescent="0.3">
      <c r="A16" s="5" t="s">
        <v>16</v>
      </c>
      <c r="B16" s="6" t="s">
        <v>42</v>
      </c>
      <c r="C16" s="18">
        <v>55</v>
      </c>
      <c r="D16" s="8" t="str">
        <f t="shared" ref="D16:D27" si="6">VLOOKUP(C16,$R$16:$T$42,2,FALSE)</f>
        <v>Ellie Warman</v>
      </c>
      <c r="E16" s="8" t="str">
        <f>VLOOKUP(C16,$R$2:$T$14,3,FALSE)</f>
        <v>Norfolk</v>
      </c>
      <c r="F16" s="44" t="s">
        <v>664</v>
      </c>
      <c r="G16" s="58" t="s">
        <v>71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>
        <f t="shared" si="4"/>
        <v>8</v>
      </c>
      <c r="N16" t="str">
        <f t="shared" si="5"/>
        <v/>
      </c>
      <c r="R16">
        <v>9</v>
      </c>
      <c r="S16" s="18" t="s">
        <v>159</v>
      </c>
      <c r="T16" t="s">
        <v>34</v>
      </c>
    </row>
    <row r="17" spans="1:20" ht="14.45" x14ac:dyDescent="0.3">
      <c r="A17" s="57" t="s">
        <v>69</v>
      </c>
      <c r="B17" s="6" t="s">
        <v>42</v>
      </c>
      <c r="C17" s="18">
        <v>9</v>
      </c>
      <c r="D17" s="8" t="str">
        <f t="shared" si="6"/>
        <v>Francesca Bush</v>
      </c>
      <c r="E17" s="8" t="str">
        <f t="shared" ref="E17:E27" si="7">VLOOKUP(C17,$R$2:$T$14,3,FALSE)</f>
        <v>Cambridgeshire</v>
      </c>
      <c r="F17" s="44" t="s">
        <v>570</v>
      </c>
      <c r="G17" s="58" t="s">
        <v>72</v>
      </c>
      <c r="H17" s="13">
        <v>7</v>
      </c>
      <c r="I17" s="3"/>
      <c r="K17" s="9">
        <f t="shared" si="2"/>
        <v>7</v>
      </c>
      <c r="L17" s="9" t="str">
        <f t="shared" si="3"/>
        <v/>
      </c>
      <c r="M17" s="10" t="str">
        <f t="shared" si="4"/>
        <v/>
      </c>
      <c r="N17" t="str">
        <f t="shared" si="5"/>
        <v/>
      </c>
      <c r="R17">
        <v>10</v>
      </c>
      <c r="S17" s="18" t="s">
        <v>166</v>
      </c>
      <c r="T17" t="s">
        <v>34</v>
      </c>
    </row>
    <row r="18" spans="1:20" ht="14.45" x14ac:dyDescent="0.3">
      <c r="A18" s="11"/>
      <c r="B18" s="6" t="s">
        <v>42</v>
      </c>
      <c r="C18" s="18">
        <v>75</v>
      </c>
      <c r="D18" s="8" t="str">
        <f t="shared" si="6"/>
        <v>Lotachi Adigwe</v>
      </c>
      <c r="E18" s="8" t="str">
        <f t="shared" si="7"/>
        <v>Suffolk</v>
      </c>
      <c r="F18" s="44" t="s">
        <v>665</v>
      </c>
      <c r="G18" s="58" t="s">
        <v>73</v>
      </c>
      <c r="H18" s="13">
        <v>6</v>
      </c>
      <c r="I18" s="3"/>
      <c r="K18" s="9" t="str">
        <f t="shared" si="2"/>
        <v/>
      </c>
      <c r="L18" s="9" t="str">
        <f t="shared" si="3"/>
        <v/>
      </c>
      <c r="M18" s="10" t="str">
        <f t="shared" si="4"/>
        <v/>
      </c>
      <c r="N18">
        <f t="shared" si="5"/>
        <v>6</v>
      </c>
      <c r="R18" t="s">
        <v>30</v>
      </c>
      <c r="S18" s="18" t="s">
        <v>9</v>
      </c>
      <c r="T18" t="s">
        <v>34</v>
      </c>
    </row>
    <row r="19" spans="1:20" ht="14.45" x14ac:dyDescent="0.3">
      <c r="A19" s="11"/>
      <c r="B19" s="6" t="s">
        <v>42</v>
      </c>
      <c r="C19" s="18">
        <v>10</v>
      </c>
      <c r="D19" s="8" t="str">
        <f t="shared" si="6"/>
        <v>Lila Margerison</v>
      </c>
      <c r="E19" s="8" t="str">
        <f t="shared" si="7"/>
        <v>Cambridgeshire</v>
      </c>
      <c r="F19" s="44" t="s">
        <v>666</v>
      </c>
      <c r="G19" s="58" t="s">
        <v>74</v>
      </c>
      <c r="H19" s="13">
        <v>5</v>
      </c>
      <c r="I19" s="3"/>
      <c r="K19" s="9">
        <f t="shared" si="2"/>
        <v>5</v>
      </c>
      <c r="L19" s="9" t="str">
        <f t="shared" si="3"/>
        <v/>
      </c>
      <c r="M19" s="10" t="str">
        <f t="shared" si="4"/>
        <v/>
      </c>
      <c r="N19" t="str">
        <f t="shared" si="5"/>
        <v/>
      </c>
      <c r="R19">
        <v>47</v>
      </c>
      <c r="S19" s="18" t="s">
        <v>330</v>
      </c>
      <c r="T19" t="s">
        <v>35</v>
      </c>
    </row>
    <row r="20" spans="1:20" ht="14.45" x14ac:dyDescent="0.3">
      <c r="A20" s="5"/>
      <c r="B20" s="6" t="s">
        <v>42</v>
      </c>
      <c r="C20" s="18">
        <v>48</v>
      </c>
      <c r="D20" s="8" t="str">
        <f t="shared" si="6"/>
        <v>Molly Caucutt</v>
      </c>
      <c r="E20" s="8" t="str">
        <f t="shared" si="7"/>
        <v>Lincolnshire</v>
      </c>
      <c r="F20" s="44" t="s">
        <v>667</v>
      </c>
      <c r="G20" s="58" t="s">
        <v>77</v>
      </c>
      <c r="H20" s="13">
        <v>4</v>
      </c>
      <c r="I20" s="3"/>
      <c r="K20" s="9" t="str">
        <f t="shared" si="2"/>
        <v/>
      </c>
      <c r="L20" s="9">
        <f t="shared" si="3"/>
        <v>4</v>
      </c>
      <c r="M20" s="10" t="str">
        <f t="shared" si="4"/>
        <v/>
      </c>
      <c r="N20" t="str">
        <f t="shared" si="5"/>
        <v/>
      </c>
      <c r="R20">
        <v>48</v>
      </c>
      <c r="S20" s="18" t="s">
        <v>331</v>
      </c>
      <c r="T20" t="s">
        <v>35</v>
      </c>
    </row>
    <row r="21" spans="1:20" ht="14.45" x14ac:dyDescent="0.3">
      <c r="A21" s="11"/>
      <c r="B21" s="6" t="s">
        <v>42</v>
      </c>
      <c r="C21" s="18">
        <v>56</v>
      </c>
      <c r="D21" s="8" t="str">
        <f t="shared" si="6"/>
        <v>Danalyn Duah</v>
      </c>
      <c r="E21" s="8" t="str">
        <f t="shared" si="7"/>
        <v>Norfolk</v>
      </c>
      <c r="F21" s="44" t="s">
        <v>668</v>
      </c>
      <c r="G21" s="58" t="s">
        <v>78</v>
      </c>
      <c r="H21" s="13">
        <v>3</v>
      </c>
      <c r="I21" s="3"/>
      <c r="K21" s="9" t="str">
        <f t="shared" si="2"/>
        <v/>
      </c>
      <c r="L21" s="9" t="str">
        <f t="shared" si="3"/>
        <v/>
      </c>
      <c r="M21" s="10">
        <f t="shared" si="4"/>
        <v>3</v>
      </c>
      <c r="N21" t="str">
        <f t="shared" si="5"/>
        <v/>
      </c>
      <c r="R21" t="s">
        <v>31</v>
      </c>
      <c r="S21" s="18" t="s">
        <v>9</v>
      </c>
      <c r="T21" t="s">
        <v>35</v>
      </c>
    </row>
    <row r="22" spans="1:20" ht="14.45" x14ac:dyDescent="0.3">
      <c r="A22" s="11"/>
      <c r="B22" s="6" t="s">
        <v>42</v>
      </c>
      <c r="C22" s="18" t="s">
        <v>9</v>
      </c>
      <c r="D22" s="8" t="str">
        <f t="shared" si="6"/>
        <v>.</v>
      </c>
      <c r="E22" s="8" t="str">
        <f t="shared" si="7"/>
        <v>.</v>
      </c>
      <c r="F22" s="44"/>
      <c r="G22" s="58" t="s">
        <v>75</v>
      </c>
      <c r="H22" s="22">
        <v>2</v>
      </c>
      <c r="I22" s="3"/>
      <c r="K22" s="9" t="str">
        <f t="shared" si="2"/>
        <v/>
      </c>
      <c r="L22" s="9" t="str">
        <f t="shared" si="3"/>
        <v/>
      </c>
      <c r="M22" s="10" t="str">
        <f t="shared" si="4"/>
        <v/>
      </c>
      <c r="N22" t="str">
        <f t="shared" si="5"/>
        <v/>
      </c>
      <c r="R22">
        <v>55</v>
      </c>
      <c r="S22" s="18" t="s">
        <v>236</v>
      </c>
      <c r="T22" t="s">
        <v>36</v>
      </c>
    </row>
    <row r="23" spans="1:20" ht="14.45" x14ac:dyDescent="0.3">
      <c r="A23" s="11"/>
      <c r="B23" s="6" t="s">
        <v>42</v>
      </c>
      <c r="C23" s="18" t="s">
        <v>9</v>
      </c>
      <c r="D23" s="8" t="str">
        <f t="shared" si="6"/>
        <v>.</v>
      </c>
      <c r="E23" s="8" t="str">
        <f t="shared" si="7"/>
        <v>.</v>
      </c>
      <c r="F23" s="44"/>
      <c r="G23" s="58" t="s">
        <v>76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s="18" t="s">
        <v>238</v>
      </c>
      <c r="T23" t="s">
        <v>36</v>
      </c>
    </row>
    <row r="24" spans="1:20" ht="14.45" x14ac:dyDescent="0.3">
      <c r="A24" s="11"/>
      <c r="B24" s="6" t="s">
        <v>42</v>
      </c>
      <c r="C24" s="18" t="s">
        <v>9</v>
      </c>
      <c r="D24" s="8" t="str">
        <f t="shared" si="6"/>
        <v>.</v>
      </c>
      <c r="E24" s="8" t="str">
        <f t="shared" si="7"/>
        <v>.</v>
      </c>
      <c r="F24" s="44"/>
      <c r="G24" s="58"/>
      <c r="H24" s="13"/>
      <c r="I24" s="3"/>
      <c r="K24" s="9"/>
      <c r="L24" s="9"/>
      <c r="M24" s="10"/>
      <c r="R24" t="s">
        <v>32</v>
      </c>
      <c r="S24" s="18" t="s">
        <v>9</v>
      </c>
      <c r="T24" t="s">
        <v>36</v>
      </c>
    </row>
    <row r="25" spans="1:20" ht="14.45" x14ac:dyDescent="0.3">
      <c r="A25" s="11"/>
      <c r="B25" s="6" t="s">
        <v>42</v>
      </c>
      <c r="C25" s="18" t="s">
        <v>9</v>
      </c>
      <c r="D25" s="8" t="str">
        <f t="shared" si="6"/>
        <v>.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s="18" t="s">
        <v>80</v>
      </c>
      <c r="T25" t="s">
        <v>37</v>
      </c>
    </row>
    <row r="26" spans="1:20" ht="14.45" x14ac:dyDescent="0.3">
      <c r="A26" s="11"/>
      <c r="B26" s="6" t="s">
        <v>42</v>
      </c>
      <c r="C26" s="18" t="s">
        <v>9</v>
      </c>
      <c r="D26" s="8" t="str">
        <f t="shared" si="6"/>
        <v>.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S26" s="18" t="s">
        <v>81</v>
      </c>
      <c r="T26" t="s">
        <v>37</v>
      </c>
    </row>
    <row r="27" spans="1:20" ht="14.45" x14ac:dyDescent="0.3">
      <c r="A27" s="11"/>
      <c r="B27" s="6" t="s">
        <v>42</v>
      </c>
      <c r="C27" s="18" t="s">
        <v>9</v>
      </c>
      <c r="D27" s="8" t="str">
        <f t="shared" si="6"/>
        <v>.</v>
      </c>
      <c r="E27" s="8" t="str">
        <f t="shared" si="7"/>
        <v>.</v>
      </c>
      <c r="F27" s="44"/>
      <c r="G27" s="58"/>
      <c r="H27" s="13"/>
      <c r="I27" s="3"/>
      <c r="K27" s="9"/>
      <c r="L27" s="9"/>
      <c r="M27" s="10"/>
      <c r="R27" t="s">
        <v>33</v>
      </c>
      <c r="S27" s="18" t="s">
        <v>9</v>
      </c>
      <c r="T27" t="s">
        <v>37</v>
      </c>
    </row>
    <row r="28" spans="1:20" ht="14.45" x14ac:dyDescent="0.3">
      <c r="A28" s="11"/>
      <c r="B28" s="6"/>
      <c r="C28" s="18"/>
      <c r="D28" s="8"/>
      <c r="E28" s="8"/>
      <c r="F28" s="44"/>
      <c r="G28" s="58"/>
      <c r="H28" s="13"/>
      <c r="I28" s="3"/>
      <c r="K28" s="9"/>
      <c r="L28" s="9"/>
      <c r="M28" s="10"/>
      <c r="S28" s="18"/>
    </row>
    <row r="29" spans="1:20" ht="14.45" x14ac:dyDescent="0.3">
      <c r="A29" s="11"/>
      <c r="B29" s="6"/>
      <c r="C29" s="18"/>
      <c r="D29" s="8"/>
      <c r="E29" s="8"/>
      <c r="F29" s="44"/>
      <c r="G29" s="58"/>
      <c r="H29" s="13"/>
      <c r="I29" s="3"/>
      <c r="K29" s="9"/>
      <c r="L29" s="9"/>
      <c r="M29" s="10"/>
      <c r="S29" s="18"/>
    </row>
    <row r="30" spans="1:20" ht="14.45" x14ac:dyDescent="0.3">
      <c r="A30" s="5" t="s">
        <v>17</v>
      </c>
      <c r="B30" s="6" t="s">
        <v>42</v>
      </c>
      <c r="C30" s="18">
        <v>75</v>
      </c>
      <c r="D30" s="8" t="s">
        <v>82</v>
      </c>
      <c r="E30" s="8" t="str">
        <f>VLOOKUP(C30,$R$2:$T$14,3,FALSE)</f>
        <v>Suffolk</v>
      </c>
      <c r="F30" s="44" t="s">
        <v>565</v>
      </c>
      <c r="G30" s="58" t="s">
        <v>71</v>
      </c>
      <c r="H30" s="13">
        <v>8</v>
      </c>
      <c r="I30" s="3"/>
      <c r="K30" s="9" t="str">
        <f t="shared" si="2"/>
        <v/>
      </c>
      <c r="L30" s="9" t="str">
        <f t="shared" si="3"/>
        <v/>
      </c>
      <c r="M30" s="10" t="str">
        <f t="shared" si="4"/>
        <v/>
      </c>
      <c r="N30">
        <f t="shared" si="5"/>
        <v>8</v>
      </c>
      <c r="R30">
        <v>9</v>
      </c>
      <c r="S30" s="18" t="s">
        <v>160</v>
      </c>
      <c r="T30" t="s">
        <v>34</v>
      </c>
    </row>
    <row r="31" spans="1:20" ht="14.45" x14ac:dyDescent="0.3">
      <c r="A31" s="57" t="s">
        <v>69</v>
      </c>
      <c r="B31" s="6" t="s">
        <v>42</v>
      </c>
      <c r="C31" s="18">
        <v>55</v>
      </c>
      <c r="D31" s="8" t="s">
        <v>239</v>
      </c>
      <c r="E31" s="8" t="str">
        <f t="shared" ref="E31:E41" si="8">VLOOKUP(C31,$R$2:$T$14,3,FALSE)</f>
        <v>Norfolk</v>
      </c>
      <c r="F31" s="44" t="s">
        <v>566</v>
      </c>
      <c r="G31" s="58" t="s">
        <v>72</v>
      </c>
      <c r="H31" s="13">
        <v>7</v>
      </c>
      <c r="I31" s="3"/>
      <c r="K31" s="9" t="str">
        <f t="shared" si="2"/>
        <v/>
      </c>
      <c r="L31" s="9" t="str">
        <f t="shared" si="3"/>
        <v/>
      </c>
      <c r="M31" s="10">
        <f t="shared" si="4"/>
        <v>7</v>
      </c>
      <c r="N31" t="str">
        <f t="shared" si="5"/>
        <v/>
      </c>
      <c r="R31">
        <v>10</v>
      </c>
      <c r="S31" s="18" t="s">
        <v>161</v>
      </c>
      <c r="T31" t="s">
        <v>34</v>
      </c>
    </row>
    <row r="32" spans="1:20" ht="14.45" x14ac:dyDescent="0.3">
      <c r="A32" s="11"/>
      <c r="B32" s="6" t="s">
        <v>42</v>
      </c>
      <c r="C32" s="18">
        <v>10</v>
      </c>
      <c r="D32" s="8" t="s">
        <v>161</v>
      </c>
      <c r="E32" s="8" t="str">
        <f t="shared" si="8"/>
        <v>Cambridgeshire</v>
      </c>
      <c r="F32" s="44" t="s">
        <v>567</v>
      </c>
      <c r="G32" s="58" t="s">
        <v>73</v>
      </c>
      <c r="H32" s="13">
        <v>6</v>
      </c>
      <c r="I32" s="3"/>
      <c r="K32" s="9">
        <f t="shared" si="2"/>
        <v>6</v>
      </c>
      <c r="L32" s="9" t="str">
        <f t="shared" si="3"/>
        <v/>
      </c>
      <c r="M32" s="10" t="str">
        <f t="shared" si="4"/>
        <v/>
      </c>
      <c r="N32" t="str">
        <f t="shared" si="5"/>
        <v/>
      </c>
      <c r="R32" t="s">
        <v>30</v>
      </c>
      <c r="S32" s="18" t="s">
        <v>9</v>
      </c>
      <c r="T32" t="s">
        <v>34</v>
      </c>
    </row>
    <row r="33" spans="1:20" ht="14.45" x14ac:dyDescent="0.3">
      <c r="A33" s="11"/>
      <c r="B33" s="6" t="s">
        <v>42</v>
      </c>
      <c r="C33" s="18">
        <v>47</v>
      </c>
      <c r="D33" s="8" t="s">
        <v>332</v>
      </c>
      <c r="E33" s="8" t="str">
        <f t="shared" si="8"/>
        <v>Lincolnshire</v>
      </c>
      <c r="F33" s="44" t="s">
        <v>568</v>
      </c>
      <c r="G33" s="58" t="s">
        <v>74</v>
      </c>
      <c r="H33" s="13">
        <v>5</v>
      </c>
      <c r="I33" s="3"/>
      <c r="K33" s="9" t="str">
        <f t="shared" si="2"/>
        <v/>
      </c>
      <c r="L33" s="9">
        <f t="shared" si="3"/>
        <v>5</v>
      </c>
      <c r="M33" s="10" t="str">
        <f t="shared" si="4"/>
        <v/>
      </c>
      <c r="N33" t="str">
        <f t="shared" si="5"/>
        <v/>
      </c>
      <c r="R33">
        <v>47</v>
      </c>
      <c r="S33" s="18" t="s">
        <v>332</v>
      </c>
      <c r="T33" t="s">
        <v>35</v>
      </c>
    </row>
    <row r="34" spans="1:20" ht="14.45" x14ac:dyDescent="0.3">
      <c r="A34" s="5"/>
      <c r="B34" s="6" t="s">
        <v>42</v>
      </c>
      <c r="C34" s="18">
        <v>56</v>
      </c>
      <c r="D34" s="8" t="s">
        <v>240</v>
      </c>
      <c r="E34" s="8" t="str">
        <f t="shared" si="8"/>
        <v>Norfolk</v>
      </c>
      <c r="F34" s="44" t="s">
        <v>569</v>
      </c>
      <c r="G34" s="58" t="s">
        <v>77</v>
      </c>
      <c r="H34" s="13">
        <v>4</v>
      </c>
      <c r="I34" s="3"/>
      <c r="K34" s="9" t="str">
        <f t="shared" si="2"/>
        <v/>
      </c>
      <c r="L34" s="9" t="str">
        <f t="shared" si="3"/>
        <v/>
      </c>
      <c r="M34" s="10">
        <f t="shared" si="4"/>
        <v>4</v>
      </c>
      <c r="N34" t="str">
        <f t="shared" si="5"/>
        <v/>
      </c>
      <c r="R34">
        <v>48</v>
      </c>
      <c r="S34" s="18" t="s">
        <v>333</v>
      </c>
      <c r="T34" t="s">
        <v>35</v>
      </c>
    </row>
    <row r="35" spans="1:20" ht="14.45" x14ac:dyDescent="0.3">
      <c r="A35" s="11"/>
      <c r="B35" s="6" t="s">
        <v>42</v>
      </c>
      <c r="C35" s="18">
        <v>9</v>
      </c>
      <c r="D35" s="8" t="s">
        <v>160</v>
      </c>
      <c r="E35" s="8" t="str">
        <f t="shared" si="8"/>
        <v>Cambridgeshire</v>
      </c>
      <c r="F35" s="44" t="s">
        <v>571</v>
      </c>
      <c r="G35" s="58" t="s">
        <v>78</v>
      </c>
      <c r="H35" s="13">
        <v>3</v>
      </c>
      <c r="I35" s="3"/>
      <c r="K35" s="9">
        <f t="shared" si="2"/>
        <v>3</v>
      </c>
      <c r="L35" s="9" t="str">
        <f t="shared" si="3"/>
        <v/>
      </c>
      <c r="M35" s="10" t="str">
        <f t="shared" si="4"/>
        <v/>
      </c>
      <c r="N35" t="str">
        <f t="shared" si="5"/>
        <v/>
      </c>
      <c r="R35" t="s">
        <v>31</v>
      </c>
      <c r="S35" s="18" t="s">
        <v>9</v>
      </c>
      <c r="T35" t="s">
        <v>35</v>
      </c>
    </row>
    <row r="36" spans="1:20" ht="14.45" x14ac:dyDescent="0.3">
      <c r="A36" s="11"/>
      <c r="B36" s="6" t="s">
        <v>42</v>
      </c>
      <c r="C36" s="18">
        <v>48</v>
      </c>
      <c r="D36" s="8" t="s">
        <v>807</v>
      </c>
      <c r="E36" s="8" t="str">
        <f t="shared" si="8"/>
        <v>Lincolnshire</v>
      </c>
      <c r="F36" s="44" t="s">
        <v>572</v>
      </c>
      <c r="G36" s="58" t="s">
        <v>75</v>
      </c>
      <c r="H36" s="22">
        <v>2</v>
      </c>
      <c r="I36" s="3"/>
      <c r="K36" s="9" t="str">
        <f t="shared" si="2"/>
        <v/>
      </c>
      <c r="L36" s="9">
        <f t="shared" si="3"/>
        <v>2</v>
      </c>
      <c r="M36" s="10" t="str">
        <f t="shared" si="4"/>
        <v/>
      </c>
      <c r="N36" t="str">
        <f t="shared" si="5"/>
        <v/>
      </c>
      <c r="R36">
        <v>55</v>
      </c>
      <c r="S36" s="18" t="s">
        <v>239</v>
      </c>
      <c r="T36" t="s">
        <v>36</v>
      </c>
    </row>
    <row r="37" spans="1:20" ht="14.45" x14ac:dyDescent="0.3">
      <c r="A37" s="11"/>
      <c r="B37" s="6" t="s">
        <v>42</v>
      </c>
      <c r="C37" s="18">
        <v>76</v>
      </c>
      <c r="D37" s="8" t="s">
        <v>808</v>
      </c>
      <c r="E37" s="8" t="str">
        <f t="shared" si="8"/>
        <v>Suffolk</v>
      </c>
      <c r="F37" s="44" t="s">
        <v>573</v>
      </c>
      <c r="G37" s="58" t="s">
        <v>76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>
        <f t="shared" si="5"/>
        <v>1</v>
      </c>
      <c r="R37">
        <v>56</v>
      </c>
      <c r="S37" s="18" t="s">
        <v>240</v>
      </c>
      <c r="T37" t="s">
        <v>36</v>
      </c>
    </row>
    <row r="38" spans="1:20" ht="14.45" x14ac:dyDescent="0.3">
      <c r="A38" s="11"/>
      <c r="B38" s="6" t="s">
        <v>42</v>
      </c>
      <c r="C38" s="18" t="s">
        <v>9</v>
      </c>
      <c r="D38" s="8" t="str">
        <f t="shared" ref="D38:D41" si="9">VLOOKUP(C38,$R$16:$T$42,2,FALSE)</f>
        <v>.</v>
      </c>
      <c r="E38" s="8" t="str">
        <f t="shared" si="8"/>
        <v>.</v>
      </c>
      <c r="F38" s="44"/>
      <c r="G38" s="58"/>
      <c r="H38" s="13"/>
      <c r="I38" s="3"/>
      <c r="K38" s="9"/>
      <c r="L38" s="9"/>
      <c r="M38" s="10"/>
      <c r="R38" t="s">
        <v>32</v>
      </c>
      <c r="S38" s="18" t="s">
        <v>9</v>
      </c>
      <c r="T38" t="s">
        <v>36</v>
      </c>
    </row>
    <row r="39" spans="1:20" ht="14.45" x14ac:dyDescent="0.3">
      <c r="A39" s="11"/>
      <c r="B39" s="6" t="s">
        <v>42</v>
      </c>
      <c r="C39" s="18" t="s">
        <v>9</v>
      </c>
      <c r="D39" s="8" t="str">
        <f t="shared" si="9"/>
        <v>.</v>
      </c>
      <c r="E39" s="8" t="str">
        <f t="shared" si="8"/>
        <v>.</v>
      </c>
      <c r="F39" s="44"/>
      <c r="G39" s="58"/>
      <c r="H39" s="13"/>
      <c r="I39" s="3"/>
      <c r="K39" s="9"/>
      <c r="L39" s="9"/>
      <c r="M39" s="10"/>
      <c r="R39">
        <v>75</v>
      </c>
      <c r="S39" s="18" t="s">
        <v>82</v>
      </c>
      <c r="T39" t="s">
        <v>37</v>
      </c>
    </row>
    <row r="40" spans="1:20" ht="14.45" x14ac:dyDescent="0.3">
      <c r="A40" s="11"/>
      <c r="B40" s="6" t="s">
        <v>42</v>
      </c>
      <c r="C40" s="18" t="s">
        <v>9</v>
      </c>
      <c r="D40" s="8" t="str">
        <f t="shared" si="9"/>
        <v>.</v>
      </c>
      <c r="E40" s="8" t="str">
        <f t="shared" si="8"/>
        <v>.</v>
      </c>
      <c r="F40" s="44"/>
      <c r="G40" s="58"/>
      <c r="H40" s="13"/>
      <c r="I40" s="3"/>
      <c r="K40" s="9"/>
      <c r="L40" s="9"/>
      <c r="M40" s="10"/>
      <c r="R40">
        <v>76</v>
      </c>
      <c r="S40" s="18" t="s">
        <v>83</v>
      </c>
      <c r="T40" t="s">
        <v>37</v>
      </c>
    </row>
    <row r="41" spans="1:20" ht="14.45" x14ac:dyDescent="0.3">
      <c r="A41" s="11"/>
      <c r="B41" s="6" t="s">
        <v>42</v>
      </c>
      <c r="C41" s="18" t="s">
        <v>9</v>
      </c>
      <c r="D41" s="8" t="str">
        <f t="shared" si="9"/>
        <v>.</v>
      </c>
      <c r="E41" s="8" t="str">
        <f t="shared" si="8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 s="18" t="s">
        <v>9</v>
      </c>
      <c r="T41" t="s">
        <v>37</v>
      </c>
    </row>
    <row r="42" spans="1:20" ht="14.45" x14ac:dyDescent="0.3">
      <c r="A42" s="11"/>
      <c r="B42" s="6"/>
      <c r="C42" t="s">
        <v>9</v>
      </c>
      <c r="D42" s="8"/>
      <c r="E42" s="8"/>
      <c r="F42" s="44"/>
      <c r="G42" s="59"/>
      <c r="H42" s="13"/>
      <c r="I42" s="3"/>
      <c r="K42" s="9"/>
      <c r="L42" s="9"/>
      <c r="M42" s="10"/>
      <c r="R42" t="s">
        <v>9</v>
      </c>
      <c r="S42" t="s">
        <v>9</v>
      </c>
      <c r="T42" t="s">
        <v>9</v>
      </c>
    </row>
    <row r="43" spans="1:20" ht="14.45" x14ac:dyDescent="0.3">
      <c r="A43" s="11"/>
      <c r="B43" s="6"/>
      <c r="C43" s="8"/>
      <c r="D43" s="8"/>
      <c r="E43" s="8"/>
      <c r="F43" s="44"/>
      <c r="G43" s="59"/>
      <c r="H43" s="13"/>
      <c r="I43" s="3"/>
      <c r="K43" s="9"/>
      <c r="L43" s="9"/>
      <c r="M43" s="10"/>
    </row>
    <row r="44" spans="1:20" ht="14.45" x14ac:dyDescent="0.3">
      <c r="A44" s="5" t="s">
        <v>18</v>
      </c>
      <c r="B44" s="6" t="s">
        <v>42</v>
      </c>
      <c r="C44" s="18">
        <v>47</v>
      </c>
      <c r="D44" s="8" t="str">
        <f>VLOOKUP(C44,$R$44:$T$56,2,FALSE)</f>
        <v>Maisie Mullett</v>
      </c>
      <c r="E44" s="8" t="str">
        <f>VLOOKUP(C44,$R$44:$T$56,3,FALSE)</f>
        <v>Lincolnshire</v>
      </c>
      <c r="F44" s="44" t="s">
        <v>711</v>
      </c>
      <c r="G44" s="58" t="s">
        <v>71</v>
      </c>
      <c r="H44" s="13">
        <v>8</v>
      </c>
      <c r="I44" s="3"/>
      <c r="K44" s="9" t="str">
        <f t="shared" si="2"/>
        <v/>
      </c>
      <c r="L44" s="9">
        <f t="shared" si="3"/>
        <v>8</v>
      </c>
      <c r="M44" s="10" t="str">
        <f t="shared" si="4"/>
        <v/>
      </c>
      <c r="N44" t="str">
        <f t="shared" si="5"/>
        <v/>
      </c>
      <c r="R44">
        <v>9</v>
      </c>
      <c r="S44" s="18" t="s">
        <v>162</v>
      </c>
      <c r="T44" t="s">
        <v>34</v>
      </c>
    </row>
    <row r="45" spans="1:20" ht="14.45" x14ac:dyDescent="0.3">
      <c r="A45" s="11"/>
      <c r="B45" s="6" t="s">
        <v>42</v>
      </c>
      <c r="C45" s="18">
        <v>48</v>
      </c>
      <c r="D45" s="8" t="str">
        <f t="shared" ref="D45:D55" si="10">VLOOKUP(C45,$R$44:$T$56,2,FALSE)</f>
        <v>Freya West</v>
      </c>
      <c r="E45" s="8" t="str">
        <f t="shared" ref="E45:E55" si="11">VLOOKUP(C45,$R$44:$T$56,3,FALSE)</f>
        <v>Lincolnshire</v>
      </c>
      <c r="F45" s="44" t="s">
        <v>713</v>
      </c>
      <c r="G45" s="58" t="s">
        <v>72</v>
      </c>
      <c r="H45" s="13">
        <v>7</v>
      </c>
      <c r="I45" s="3"/>
      <c r="K45" s="9" t="str">
        <f t="shared" si="2"/>
        <v/>
      </c>
      <c r="L45" s="9">
        <f t="shared" si="3"/>
        <v>7</v>
      </c>
      <c r="M45" s="10" t="str">
        <f t="shared" si="4"/>
        <v/>
      </c>
      <c r="N45" t="str">
        <f t="shared" si="5"/>
        <v/>
      </c>
      <c r="R45">
        <v>10</v>
      </c>
      <c r="S45" s="18" t="s">
        <v>163</v>
      </c>
      <c r="T45" t="s">
        <v>34</v>
      </c>
    </row>
    <row r="46" spans="1:20" ht="14.45" x14ac:dyDescent="0.3">
      <c r="A46" s="11"/>
      <c r="B46" s="6" t="s">
        <v>42</v>
      </c>
      <c r="C46" s="18">
        <v>55</v>
      </c>
      <c r="D46" s="8" t="str">
        <f t="shared" si="10"/>
        <v>Violet Brooke</v>
      </c>
      <c r="E46" s="8" t="str">
        <f t="shared" si="11"/>
        <v>Norfolk</v>
      </c>
      <c r="F46" s="44" t="s">
        <v>712</v>
      </c>
      <c r="G46" s="58" t="s">
        <v>73</v>
      </c>
      <c r="H46" s="13">
        <v>6</v>
      </c>
      <c r="I46" s="3"/>
      <c r="K46" s="9" t="str">
        <f t="shared" si="2"/>
        <v/>
      </c>
      <c r="L46" s="9" t="str">
        <f t="shared" si="3"/>
        <v/>
      </c>
      <c r="M46" s="10">
        <f t="shared" si="4"/>
        <v>6</v>
      </c>
      <c r="N46" t="str">
        <f t="shared" si="5"/>
        <v/>
      </c>
      <c r="R46" t="s">
        <v>30</v>
      </c>
      <c r="S46" s="18" t="s">
        <v>9</v>
      </c>
      <c r="T46" t="s">
        <v>34</v>
      </c>
    </row>
    <row r="47" spans="1:20" ht="14.45" x14ac:dyDescent="0.3">
      <c r="A47" s="11"/>
      <c r="B47" s="6" t="s">
        <v>42</v>
      </c>
      <c r="C47" s="18">
        <v>9</v>
      </c>
      <c r="D47" s="8" t="str">
        <f t="shared" si="10"/>
        <v>Clara Booth</v>
      </c>
      <c r="E47" s="8" t="str">
        <f t="shared" si="11"/>
        <v>Cambridgeshire</v>
      </c>
      <c r="F47" s="44" t="s">
        <v>714</v>
      </c>
      <c r="G47" s="58" t="s">
        <v>74</v>
      </c>
      <c r="H47" s="13">
        <v>5</v>
      </c>
      <c r="I47" s="3"/>
      <c r="K47" s="9">
        <f t="shared" si="2"/>
        <v>5</v>
      </c>
      <c r="L47" s="9" t="str">
        <f t="shared" si="3"/>
        <v/>
      </c>
      <c r="M47" s="10" t="str">
        <f t="shared" si="4"/>
        <v/>
      </c>
      <c r="N47" t="str">
        <f t="shared" si="5"/>
        <v/>
      </c>
      <c r="R47">
        <v>47</v>
      </c>
      <c r="S47" s="18" t="s">
        <v>334</v>
      </c>
      <c r="T47" t="s">
        <v>35</v>
      </c>
    </row>
    <row r="48" spans="1:20" ht="14.45" x14ac:dyDescent="0.3">
      <c r="A48" s="11"/>
      <c r="B48" s="6" t="s">
        <v>42</v>
      </c>
      <c r="C48" s="18">
        <v>76</v>
      </c>
      <c r="D48" s="8" t="str">
        <f t="shared" si="10"/>
        <v>Molly Murphy</v>
      </c>
      <c r="E48" s="8" t="str">
        <f t="shared" si="11"/>
        <v>Suffolk</v>
      </c>
      <c r="F48" s="44" t="s">
        <v>715</v>
      </c>
      <c r="G48" s="58" t="s">
        <v>77</v>
      </c>
      <c r="H48" s="13">
        <v>4</v>
      </c>
      <c r="I48" s="3"/>
      <c r="K48" s="9" t="str">
        <f t="shared" si="2"/>
        <v/>
      </c>
      <c r="L48" s="9" t="str">
        <f t="shared" si="3"/>
        <v/>
      </c>
      <c r="M48" s="10" t="str">
        <f t="shared" si="4"/>
        <v/>
      </c>
      <c r="N48">
        <f t="shared" si="5"/>
        <v>4</v>
      </c>
      <c r="R48">
        <v>48</v>
      </c>
      <c r="S48" s="18" t="s">
        <v>335</v>
      </c>
      <c r="T48" t="s">
        <v>35</v>
      </c>
    </row>
    <row r="49" spans="1:20" ht="14.45" x14ac:dyDescent="0.3">
      <c r="A49" s="11"/>
      <c r="B49" s="6" t="s">
        <v>42</v>
      </c>
      <c r="C49" s="18">
        <v>75</v>
      </c>
      <c r="D49" s="8" t="str">
        <f t="shared" si="10"/>
        <v>Harriet McCart</v>
      </c>
      <c r="E49" s="8" t="str">
        <f t="shared" si="11"/>
        <v>Suffolk</v>
      </c>
      <c r="F49" s="44" t="s">
        <v>716</v>
      </c>
      <c r="G49" s="58" t="s">
        <v>78</v>
      </c>
      <c r="H49" s="13">
        <v>3</v>
      </c>
      <c r="I49" s="3"/>
      <c r="K49" s="9" t="str">
        <f t="shared" si="2"/>
        <v/>
      </c>
      <c r="L49" s="9" t="str">
        <f t="shared" si="3"/>
        <v/>
      </c>
      <c r="M49" s="10" t="str">
        <f t="shared" si="4"/>
        <v/>
      </c>
      <c r="N49">
        <f t="shared" si="5"/>
        <v>3</v>
      </c>
      <c r="R49" t="s">
        <v>31</v>
      </c>
      <c r="S49" s="18" t="s">
        <v>9</v>
      </c>
      <c r="T49" t="s">
        <v>35</v>
      </c>
    </row>
    <row r="50" spans="1:20" ht="14.45" x14ac:dyDescent="0.3">
      <c r="A50" s="11"/>
      <c r="B50" s="6" t="s">
        <v>42</v>
      </c>
      <c r="C50" s="18">
        <v>56</v>
      </c>
      <c r="D50" s="8" t="str">
        <f t="shared" si="10"/>
        <v>Evie Greenhalf</v>
      </c>
      <c r="E50" s="8" t="str">
        <f t="shared" si="11"/>
        <v>Norfolk</v>
      </c>
      <c r="F50" s="44" t="s">
        <v>717</v>
      </c>
      <c r="G50" s="58" t="s">
        <v>75</v>
      </c>
      <c r="H50" s="22">
        <v>2</v>
      </c>
      <c r="I50" s="3"/>
      <c r="K50" s="9" t="str">
        <f t="shared" si="2"/>
        <v/>
      </c>
      <c r="L50" s="9" t="str">
        <f t="shared" si="3"/>
        <v/>
      </c>
      <c r="M50" s="10">
        <f t="shared" si="4"/>
        <v>2</v>
      </c>
      <c r="N50" t="str">
        <f t="shared" si="5"/>
        <v/>
      </c>
      <c r="R50">
        <v>55</v>
      </c>
      <c r="S50" s="18" t="s">
        <v>241</v>
      </c>
      <c r="T50" t="s">
        <v>36</v>
      </c>
    </row>
    <row r="51" spans="1:20" ht="14.45" x14ac:dyDescent="0.3">
      <c r="A51" s="11"/>
      <c r="B51" s="6" t="s">
        <v>42</v>
      </c>
      <c r="C51" s="18">
        <v>10</v>
      </c>
      <c r="D51" s="8" t="str">
        <f t="shared" si="10"/>
        <v>Tiggy Guthrie-Brown</v>
      </c>
      <c r="E51" s="8" t="str">
        <f t="shared" si="11"/>
        <v>Cambridgeshire</v>
      </c>
      <c r="F51" s="44" t="s">
        <v>718</v>
      </c>
      <c r="G51" s="58" t="s">
        <v>76</v>
      </c>
      <c r="H51" s="13">
        <v>1</v>
      </c>
      <c r="I51" s="3"/>
      <c r="K51" s="9">
        <f t="shared" si="2"/>
        <v>1</v>
      </c>
      <c r="L51" s="9" t="str">
        <f t="shared" si="3"/>
        <v/>
      </c>
      <c r="M51" s="10" t="str">
        <f t="shared" si="4"/>
        <v/>
      </c>
      <c r="N51" t="str">
        <f t="shared" si="5"/>
        <v/>
      </c>
      <c r="R51">
        <v>56</v>
      </c>
      <c r="S51" s="18" t="s">
        <v>242</v>
      </c>
      <c r="T51" t="s">
        <v>36</v>
      </c>
    </row>
    <row r="52" spans="1:20" ht="14.45" x14ac:dyDescent="0.3">
      <c r="A52" s="11"/>
      <c r="B52" s="6" t="s">
        <v>42</v>
      </c>
      <c r="C52" s="18" t="s">
        <v>9</v>
      </c>
      <c r="D52" s="8" t="str">
        <f t="shared" si="10"/>
        <v>.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S52" s="18" t="s">
        <v>9</v>
      </c>
      <c r="T52" t="s">
        <v>36</v>
      </c>
    </row>
    <row r="53" spans="1:20" ht="14.45" x14ac:dyDescent="0.3">
      <c r="A53" s="11"/>
      <c r="B53" s="6" t="s">
        <v>42</v>
      </c>
      <c r="C53" s="18" t="s">
        <v>9</v>
      </c>
      <c r="D53" s="8" t="str">
        <f t="shared" si="10"/>
        <v>.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s="18" t="s">
        <v>84</v>
      </c>
      <c r="T53" t="s">
        <v>37</v>
      </c>
    </row>
    <row r="54" spans="1:20" ht="14.45" x14ac:dyDescent="0.3">
      <c r="A54" s="11"/>
      <c r="B54" s="6" t="s">
        <v>42</v>
      </c>
      <c r="C54" s="18" t="s">
        <v>9</v>
      </c>
      <c r="D54" s="8" t="str">
        <f t="shared" si="10"/>
        <v>.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s="18" t="s">
        <v>85</v>
      </c>
      <c r="T54" t="s">
        <v>37</v>
      </c>
    </row>
    <row r="55" spans="1:20" ht="14.45" x14ac:dyDescent="0.3">
      <c r="A55" s="11"/>
      <c r="B55" s="6" t="s">
        <v>42</v>
      </c>
      <c r="C55" s="18" t="s">
        <v>9</v>
      </c>
      <c r="D55" s="8" t="str">
        <f t="shared" si="10"/>
        <v>.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 s="18" t="s">
        <v>9</v>
      </c>
      <c r="T55" t="s">
        <v>37</v>
      </c>
    </row>
    <row r="56" spans="1:20" ht="14.45" x14ac:dyDescent="0.3">
      <c r="A56" s="11"/>
      <c r="B56" s="6"/>
      <c r="C56" t="s">
        <v>9</v>
      </c>
      <c r="D56" s="8"/>
      <c r="E56" s="8"/>
      <c r="F56" s="44"/>
      <c r="G56" s="59"/>
      <c r="H56" s="13"/>
      <c r="I56" s="3"/>
      <c r="K56" s="9"/>
      <c r="L56" s="9"/>
      <c r="M56" s="10"/>
      <c r="R56" t="s">
        <v>9</v>
      </c>
      <c r="S56" t="s">
        <v>9</v>
      </c>
      <c r="T56" t="s">
        <v>9</v>
      </c>
    </row>
    <row r="57" spans="1:20" ht="14.45" x14ac:dyDescent="0.3">
      <c r="A57" s="11"/>
      <c r="B57" s="6"/>
      <c r="C57" s="8"/>
      <c r="D57" s="8"/>
      <c r="E57" s="8"/>
      <c r="F57" s="44"/>
      <c r="G57" s="59"/>
      <c r="H57" s="13"/>
      <c r="I57" s="3"/>
      <c r="K57" s="9"/>
      <c r="L57" s="9"/>
      <c r="M57" s="10"/>
    </row>
    <row r="58" spans="1:20" ht="14.45" x14ac:dyDescent="0.3">
      <c r="A58" s="5" t="s">
        <v>19</v>
      </c>
      <c r="B58" s="6" t="s">
        <v>42</v>
      </c>
      <c r="C58" s="18">
        <v>9</v>
      </c>
      <c r="D58" s="8" t="str">
        <f>VLOOKUP(C58,$R$58:$T$70,2,FALSE)</f>
        <v>Jasmine Christmas</v>
      </c>
      <c r="E58" s="8" t="str">
        <f>VLOOKUP(C58,$R$44:$T$56,3,FALSE)</f>
        <v>Cambridgeshire</v>
      </c>
      <c r="F58" s="44" t="s">
        <v>626</v>
      </c>
      <c r="G58" s="58" t="s">
        <v>71</v>
      </c>
      <c r="H58" s="13">
        <v>8</v>
      </c>
      <c r="I58" s="3"/>
      <c r="K58" s="9">
        <f t="shared" si="2"/>
        <v>8</v>
      </c>
      <c r="L58" s="9" t="str">
        <f t="shared" si="3"/>
        <v/>
      </c>
      <c r="M58" s="10" t="str">
        <f t="shared" si="4"/>
        <v/>
      </c>
      <c r="N58" t="str">
        <f t="shared" si="5"/>
        <v/>
      </c>
      <c r="R58">
        <v>9</v>
      </c>
      <c r="S58" s="18" t="s">
        <v>164</v>
      </c>
      <c r="T58" t="s">
        <v>34</v>
      </c>
    </row>
    <row r="59" spans="1:20" ht="14.45" x14ac:dyDescent="0.3">
      <c r="A59" s="11"/>
      <c r="B59" s="6" t="s">
        <v>42</v>
      </c>
      <c r="C59" s="18">
        <v>10</v>
      </c>
      <c r="D59" s="8" t="str">
        <f t="shared" ref="D59:D69" si="12">VLOOKUP(C59,$R$58:$T$70,2,FALSE)</f>
        <v>Esme Lydon</v>
      </c>
      <c r="E59" s="8" t="str">
        <f t="shared" ref="E59:E69" si="13">VLOOKUP(C59,$R$44:$T$56,3,FALSE)</f>
        <v>Cambridgeshire</v>
      </c>
      <c r="F59" s="44" t="s">
        <v>627</v>
      </c>
      <c r="G59" s="58" t="s">
        <v>72</v>
      </c>
      <c r="H59" s="13">
        <v>7</v>
      </c>
      <c r="I59" s="3"/>
      <c r="K59" s="9">
        <f t="shared" si="2"/>
        <v>7</v>
      </c>
      <c r="L59" s="9" t="str">
        <f t="shared" si="3"/>
        <v/>
      </c>
      <c r="M59" s="10" t="str">
        <f t="shared" si="4"/>
        <v/>
      </c>
      <c r="N59" t="str">
        <f t="shared" si="5"/>
        <v/>
      </c>
      <c r="R59">
        <v>10</v>
      </c>
      <c r="S59" s="18" t="s">
        <v>165</v>
      </c>
      <c r="T59" t="s">
        <v>34</v>
      </c>
    </row>
    <row r="60" spans="1:20" ht="14.45" x14ac:dyDescent="0.3">
      <c r="A60" s="11"/>
      <c r="B60" s="6" t="s">
        <v>42</v>
      </c>
      <c r="C60" s="18">
        <v>76</v>
      </c>
      <c r="D60" s="8" t="str">
        <f t="shared" si="12"/>
        <v>Erin Stewart</v>
      </c>
      <c r="E60" s="8" t="str">
        <f t="shared" si="13"/>
        <v>Suffolk</v>
      </c>
      <c r="F60" s="44" t="s">
        <v>628</v>
      </c>
      <c r="G60" s="58" t="s">
        <v>73</v>
      </c>
      <c r="H60" s="13">
        <v>6</v>
      </c>
      <c r="I60" s="3"/>
      <c r="K60" s="9" t="str">
        <f t="shared" si="2"/>
        <v/>
      </c>
      <c r="L60" s="9" t="str">
        <f t="shared" si="3"/>
        <v/>
      </c>
      <c r="M60" s="10" t="str">
        <f t="shared" si="4"/>
        <v/>
      </c>
      <c r="N60">
        <f t="shared" si="5"/>
        <v>6</v>
      </c>
      <c r="R60" t="s">
        <v>30</v>
      </c>
      <c r="S60" s="18" t="s">
        <v>9</v>
      </c>
      <c r="T60" t="s">
        <v>34</v>
      </c>
    </row>
    <row r="61" spans="1:20" ht="14.45" x14ac:dyDescent="0.3">
      <c r="A61" s="11"/>
      <c r="B61" s="6" t="s">
        <v>42</v>
      </c>
      <c r="C61" s="18">
        <v>75</v>
      </c>
      <c r="D61" s="8" t="str">
        <f t="shared" si="12"/>
        <v>Romilly Adams</v>
      </c>
      <c r="E61" s="8" t="str">
        <f t="shared" si="13"/>
        <v>Suffolk</v>
      </c>
      <c r="F61" s="44" t="s">
        <v>629</v>
      </c>
      <c r="G61" s="58" t="s">
        <v>74</v>
      </c>
      <c r="H61" s="13">
        <v>5</v>
      </c>
      <c r="I61" s="3"/>
      <c r="K61" s="9" t="str">
        <f t="shared" si="2"/>
        <v/>
      </c>
      <c r="L61" s="9" t="str">
        <f t="shared" si="3"/>
        <v/>
      </c>
      <c r="M61" s="10" t="str">
        <f t="shared" si="4"/>
        <v/>
      </c>
      <c r="N61">
        <f t="shared" si="5"/>
        <v>5</v>
      </c>
      <c r="R61">
        <v>47</v>
      </c>
      <c r="S61" s="18" t="s">
        <v>336</v>
      </c>
      <c r="T61" t="s">
        <v>35</v>
      </c>
    </row>
    <row r="62" spans="1:20" ht="14.45" x14ac:dyDescent="0.3">
      <c r="A62" s="11"/>
      <c r="B62" s="6" t="s">
        <v>42</v>
      </c>
      <c r="C62" s="18">
        <v>48</v>
      </c>
      <c r="D62" s="8" t="str">
        <f t="shared" si="12"/>
        <v>Florence Lilly</v>
      </c>
      <c r="E62" s="8" t="str">
        <f t="shared" si="13"/>
        <v>Lincolnshire</v>
      </c>
      <c r="F62" s="44" t="s">
        <v>630</v>
      </c>
      <c r="G62" s="58" t="s">
        <v>77</v>
      </c>
      <c r="H62" s="13">
        <v>4</v>
      </c>
      <c r="I62" s="3"/>
      <c r="K62" s="9" t="str">
        <f t="shared" si="2"/>
        <v/>
      </c>
      <c r="L62" s="9">
        <f t="shared" si="3"/>
        <v>4</v>
      </c>
      <c r="M62" s="10" t="str">
        <f t="shared" si="4"/>
        <v/>
      </c>
      <c r="N62" t="str">
        <f t="shared" si="5"/>
        <v/>
      </c>
      <c r="R62">
        <v>48</v>
      </c>
      <c r="S62" s="18" t="s">
        <v>337</v>
      </c>
      <c r="T62" t="s">
        <v>35</v>
      </c>
    </row>
    <row r="63" spans="1:20" ht="14.45" x14ac:dyDescent="0.3">
      <c r="A63" s="11"/>
      <c r="B63" s="6" t="s">
        <v>42</v>
      </c>
      <c r="C63" s="18">
        <v>55</v>
      </c>
      <c r="D63" s="8" t="str">
        <f t="shared" si="12"/>
        <v>Lexie Heather</v>
      </c>
      <c r="E63" s="8" t="str">
        <f t="shared" si="13"/>
        <v>Norfolk</v>
      </c>
      <c r="F63" s="44" t="s">
        <v>631</v>
      </c>
      <c r="G63" s="58" t="s">
        <v>78</v>
      </c>
      <c r="H63" s="13">
        <v>3</v>
      </c>
      <c r="I63" s="3"/>
      <c r="K63" s="9" t="str">
        <f t="shared" si="2"/>
        <v/>
      </c>
      <c r="L63" s="9" t="str">
        <f t="shared" si="3"/>
        <v/>
      </c>
      <c r="M63" s="10">
        <f t="shared" si="4"/>
        <v>3</v>
      </c>
      <c r="N63" t="str">
        <f t="shared" si="5"/>
        <v/>
      </c>
      <c r="R63" t="s">
        <v>31</v>
      </c>
      <c r="S63" s="18" t="s">
        <v>9</v>
      </c>
      <c r="T63" t="s">
        <v>35</v>
      </c>
    </row>
    <row r="64" spans="1:20" ht="14.45" x14ac:dyDescent="0.3">
      <c r="A64" s="11"/>
      <c r="B64" s="6" t="s">
        <v>42</v>
      </c>
      <c r="C64" s="18">
        <v>47</v>
      </c>
      <c r="D64" s="8" t="str">
        <f t="shared" si="12"/>
        <v>Eva Hart</v>
      </c>
      <c r="E64" s="8" t="str">
        <f t="shared" si="13"/>
        <v>Lincolnshire</v>
      </c>
      <c r="F64" s="44" t="s">
        <v>632</v>
      </c>
      <c r="G64" s="58" t="s">
        <v>75</v>
      </c>
      <c r="H64" s="22">
        <v>2</v>
      </c>
      <c r="I64" s="3"/>
      <c r="K64" s="9" t="str">
        <f t="shared" si="2"/>
        <v/>
      </c>
      <c r="L64" s="9">
        <f t="shared" si="3"/>
        <v>2</v>
      </c>
      <c r="M64" s="10" t="str">
        <f t="shared" si="4"/>
        <v/>
      </c>
      <c r="N64" t="str">
        <f t="shared" si="5"/>
        <v/>
      </c>
      <c r="R64">
        <v>55</v>
      </c>
      <c r="S64" s="18" t="s">
        <v>243</v>
      </c>
      <c r="T64" t="s">
        <v>36</v>
      </c>
    </row>
    <row r="65" spans="1:20" ht="14.45" x14ac:dyDescent="0.3">
      <c r="A65" s="11"/>
      <c r="B65" s="6" t="s">
        <v>42</v>
      </c>
      <c r="C65" s="18">
        <v>56</v>
      </c>
      <c r="D65" s="8" t="str">
        <f t="shared" si="12"/>
        <v>Beatrice Brun</v>
      </c>
      <c r="E65" s="8" t="str">
        <f t="shared" si="13"/>
        <v>Norfolk</v>
      </c>
      <c r="F65" s="44" t="s">
        <v>519</v>
      </c>
      <c r="G65" s="58" t="s">
        <v>76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>
        <f t="shared" si="4"/>
        <v>1</v>
      </c>
      <c r="N65" t="str">
        <f t="shared" si="5"/>
        <v/>
      </c>
      <c r="R65">
        <v>56</v>
      </c>
      <c r="S65" s="18" t="s">
        <v>244</v>
      </c>
      <c r="T65" t="s">
        <v>36</v>
      </c>
    </row>
    <row r="66" spans="1:20" ht="14.45" x14ac:dyDescent="0.3">
      <c r="A66" s="11"/>
      <c r="B66" s="6" t="s">
        <v>42</v>
      </c>
      <c r="C66" s="18" t="s">
        <v>9</v>
      </c>
      <c r="D66" s="8" t="str">
        <f t="shared" si="12"/>
        <v>.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 s="18" t="s">
        <v>9</v>
      </c>
      <c r="T66" t="s">
        <v>36</v>
      </c>
    </row>
    <row r="67" spans="1:20" ht="14.45" x14ac:dyDescent="0.3">
      <c r="A67" s="11"/>
      <c r="B67" s="6" t="s">
        <v>42</v>
      </c>
      <c r="C67" s="18" t="s">
        <v>9</v>
      </c>
      <c r="D67" s="8" t="str">
        <f t="shared" si="12"/>
        <v>.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s="18" t="s">
        <v>86</v>
      </c>
      <c r="T67" t="s">
        <v>37</v>
      </c>
    </row>
    <row r="68" spans="1:20" ht="14.45" x14ac:dyDescent="0.3">
      <c r="A68" s="11"/>
      <c r="B68" s="6" t="s">
        <v>42</v>
      </c>
      <c r="C68" s="18" t="s">
        <v>9</v>
      </c>
      <c r="D68" s="8" t="str">
        <f t="shared" si="12"/>
        <v>.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s="18" t="s">
        <v>87</v>
      </c>
      <c r="T68" t="s">
        <v>37</v>
      </c>
    </row>
    <row r="69" spans="1:20" ht="14.45" x14ac:dyDescent="0.3">
      <c r="A69" s="11"/>
      <c r="B69" s="6" t="s">
        <v>42</v>
      </c>
      <c r="C69" s="18" t="s">
        <v>9</v>
      </c>
      <c r="D69" s="8" t="str">
        <f t="shared" si="12"/>
        <v>.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 s="18" t="s">
        <v>9</v>
      </c>
      <c r="T69" t="s">
        <v>37</v>
      </c>
    </row>
    <row r="70" spans="1:20" x14ac:dyDescent="0.25">
      <c r="A70" s="11"/>
      <c r="B70" s="6"/>
      <c r="C70" t="s">
        <v>9</v>
      </c>
      <c r="D70" s="8"/>
      <c r="E70" s="8"/>
      <c r="F70" s="44"/>
      <c r="G70" s="59"/>
      <c r="H70" s="13"/>
      <c r="I70" s="3"/>
      <c r="K70" s="9"/>
      <c r="L70" s="9"/>
      <c r="M70" s="10"/>
      <c r="R70" t="s">
        <v>9</v>
      </c>
      <c r="S70" t="s">
        <v>9</v>
      </c>
      <c r="T70" t="s">
        <v>9</v>
      </c>
    </row>
    <row r="71" spans="1:20" x14ac:dyDescent="0.25">
      <c r="A71" s="11"/>
      <c r="B71" s="6"/>
      <c r="C71" s="8"/>
      <c r="D71" s="8"/>
      <c r="E71" s="8"/>
      <c r="F71" s="44"/>
      <c r="G71" s="59"/>
      <c r="H71" s="13"/>
      <c r="I71" s="3"/>
      <c r="K71" s="9"/>
      <c r="L71" s="9"/>
      <c r="M71" s="10"/>
    </row>
    <row r="72" spans="1:20" x14ac:dyDescent="0.25">
      <c r="A72" s="5" t="s">
        <v>20</v>
      </c>
      <c r="B72" s="6" t="s">
        <v>42</v>
      </c>
      <c r="C72" s="18">
        <v>55</v>
      </c>
      <c r="D72" s="8" t="str">
        <f>VLOOKUP(C72,$R$72:$T$84,2,FALSE)</f>
        <v>Rebecca Johnson</v>
      </c>
      <c r="E72" s="8" t="str">
        <f>VLOOKUP(C72,$R$72:$T$84,3,FALSE)</f>
        <v>Norfolk</v>
      </c>
      <c r="F72" s="44" t="s">
        <v>534</v>
      </c>
      <c r="G72" s="58" t="s">
        <v>71</v>
      </c>
      <c r="H72" s="13">
        <v>8</v>
      </c>
      <c r="I72" s="3"/>
      <c r="K72" s="9" t="str">
        <f t="shared" si="2"/>
        <v/>
      </c>
      <c r="L72" s="9" t="str">
        <f t="shared" si="3"/>
        <v/>
      </c>
      <c r="M72" s="10">
        <f t="shared" si="4"/>
        <v>8</v>
      </c>
      <c r="N72" t="str">
        <f t="shared" si="5"/>
        <v/>
      </c>
      <c r="R72">
        <v>9</v>
      </c>
      <c r="S72" s="18" t="s">
        <v>166</v>
      </c>
      <c r="T72" t="s">
        <v>34</v>
      </c>
    </row>
    <row r="73" spans="1:20" x14ac:dyDescent="0.25">
      <c r="A73" s="57" t="s">
        <v>69</v>
      </c>
      <c r="B73" s="6" t="s">
        <v>42</v>
      </c>
      <c r="C73" s="18">
        <v>56</v>
      </c>
      <c r="D73" s="8" t="str">
        <f t="shared" ref="D73:D83" si="14">VLOOKUP(C73,$R$72:$T$84,2,FALSE)</f>
        <v>Grace Doran</v>
      </c>
      <c r="E73" s="8" t="str">
        <f t="shared" ref="E73:E83" si="15">VLOOKUP(C73,$R$72:$T$84,3,FALSE)</f>
        <v>Norfolk</v>
      </c>
      <c r="F73" s="44" t="s">
        <v>641</v>
      </c>
      <c r="G73" s="58" t="s">
        <v>72</v>
      </c>
      <c r="H73" s="13">
        <v>7</v>
      </c>
      <c r="I73" s="3"/>
      <c r="K73" s="9" t="str">
        <f t="shared" si="2"/>
        <v/>
      </c>
      <c r="L73" s="9" t="str">
        <f t="shared" si="3"/>
        <v/>
      </c>
      <c r="M73" s="10">
        <f t="shared" si="4"/>
        <v>7</v>
      </c>
      <c r="N73" t="str">
        <f t="shared" si="5"/>
        <v/>
      </c>
      <c r="R73">
        <v>10</v>
      </c>
      <c r="S73" s="18" t="s">
        <v>167</v>
      </c>
      <c r="T73" t="s">
        <v>34</v>
      </c>
    </row>
    <row r="74" spans="1:20" x14ac:dyDescent="0.25">
      <c r="A74" s="11"/>
      <c r="B74" s="6" t="s">
        <v>42</v>
      </c>
      <c r="C74" s="18">
        <v>75</v>
      </c>
      <c r="D74" s="8" t="str">
        <f t="shared" si="14"/>
        <v>Nell Mills</v>
      </c>
      <c r="E74" s="8" t="str">
        <f t="shared" si="15"/>
        <v>Suffolk</v>
      </c>
      <c r="F74" s="44" t="s">
        <v>642</v>
      </c>
      <c r="G74" s="58" t="s">
        <v>73</v>
      </c>
      <c r="H74" s="13">
        <v>6</v>
      </c>
      <c r="I74" s="3"/>
      <c r="K74" s="9" t="str">
        <f t="shared" si="2"/>
        <v/>
      </c>
      <c r="L74" s="9" t="str">
        <f t="shared" si="3"/>
        <v/>
      </c>
      <c r="M74" s="10" t="str">
        <f t="shared" si="4"/>
        <v/>
      </c>
      <c r="N74">
        <f t="shared" si="5"/>
        <v>6</v>
      </c>
      <c r="R74" t="s">
        <v>30</v>
      </c>
      <c r="S74" s="18" t="s">
        <v>9</v>
      </c>
      <c r="T74" t="s">
        <v>34</v>
      </c>
    </row>
    <row r="75" spans="1:20" x14ac:dyDescent="0.25">
      <c r="A75" s="11"/>
      <c r="B75" s="6" t="s">
        <v>42</v>
      </c>
      <c r="C75" s="18">
        <v>9</v>
      </c>
      <c r="D75" s="8" t="str">
        <f t="shared" si="14"/>
        <v>Lila Margerison</v>
      </c>
      <c r="E75" s="8" t="str">
        <f t="shared" si="15"/>
        <v>Cambridgeshire</v>
      </c>
      <c r="F75" s="44" t="s">
        <v>642</v>
      </c>
      <c r="G75" s="58" t="s">
        <v>74</v>
      </c>
      <c r="H75" s="13">
        <v>5</v>
      </c>
      <c r="I75" s="3"/>
      <c r="K75" s="9">
        <f t="shared" si="2"/>
        <v>5</v>
      </c>
      <c r="L75" s="9" t="str">
        <f t="shared" si="3"/>
        <v/>
      </c>
      <c r="M75" s="10" t="str">
        <f t="shared" si="4"/>
        <v/>
      </c>
      <c r="N75" t="str">
        <f t="shared" si="5"/>
        <v/>
      </c>
      <c r="R75">
        <v>47</v>
      </c>
      <c r="S75" s="18" t="s">
        <v>338</v>
      </c>
      <c r="T75" t="s">
        <v>35</v>
      </c>
    </row>
    <row r="76" spans="1:20" x14ac:dyDescent="0.25">
      <c r="A76" s="11"/>
      <c r="B76" s="6" t="s">
        <v>42</v>
      </c>
      <c r="C76" s="18">
        <v>47</v>
      </c>
      <c r="D76" s="8" t="str">
        <f t="shared" si="14"/>
        <v>Isla Cummins</v>
      </c>
      <c r="E76" s="8" t="str">
        <f t="shared" si="15"/>
        <v>Lincolnshire</v>
      </c>
      <c r="F76" s="44" t="s">
        <v>542</v>
      </c>
      <c r="G76" s="58" t="s">
        <v>77</v>
      </c>
      <c r="H76" s="13">
        <v>4</v>
      </c>
      <c r="I76" s="3"/>
      <c r="K76" s="9" t="str">
        <f t="shared" si="2"/>
        <v/>
      </c>
      <c r="L76" s="9">
        <f t="shared" si="3"/>
        <v>4</v>
      </c>
      <c r="M76" s="10" t="str">
        <f t="shared" si="4"/>
        <v/>
      </c>
      <c r="N76" t="str">
        <f t="shared" si="5"/>
        <v/>
      </c>
      <c r="R76">
        <v>48</v>
      </c>
      <c r="S76" s="18" t="s">
        <v>339</v>
      </c>
      <c r="T76" t="s">
        <v>35</v>
      </c>
    </row>
    <row r="77" spans="1:20" x14ac:dyDescent="0.25">
      <c r="A77" s="11"/>
      <c r="B77" s="6" t="s">
        <v>42</v>
      </c>
      <c r="C77" s="18">
        <v>10</v>
      </c>
      <c r="D77" s="8" t="str">
        <f t="shared" si="14"/>
        <v>Annabell Lindsell</v>
      </c>
      <c r="E77" s="8" t="str">
        <f t="shared" si="15"/>
        <v>Cambridgeshire</v>
      </c>
      <c r="F77" s="44" t="s">
        <v>540</v>
      </c>
      <c r="G77" s="58" t="s">
        <v>78</v>
      </c>
      <c r="H77" s="13">
        <v>3</v>
      </c>
      <c r="I77" s="3"/>
      <c r="K77" s="9">
        <f t="shared" si="2"/>
        <v>3</v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S77" s="18" t="s">
        <v>9</v>
      </c>
      <c r="T77" t="s">
        <v>35</v>
      </c>
    </row>
    <row r="78" spans="1:20" x14ac:dyDescent="0.25">
      <c r="A78" s="11"/>
      <c r="B78" s="6" t="s">
        <v>42</v>
      </c>
      <c r="C78" s="18">
        <v>76</v>
      </c>
      <c r="D78" s="8" t="str">
        <f t="shared" si="14"/>
        <v>Ella Douglas</v>
      </c>
      <c r="E78" s="8" t="str">
        <f t="shared" si="15"/>
        <v>Suffolk</v>
      </c>
      <c r="F78" s="44" t="s">
        <v>643</v>
      </c>
      <c r="G78" s="58" t="s">
        <v>75</v>
      </c>
      <c r="H78" s="13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>
        <f t="shared" si="5"/>
        <v>2</v>
      </c>
      <c r="R78">
        <v>55</v>
      </c>
      <c r="S78" s="18" t="s">
        <v>237</v>
      </c>
      <c r="T78" t="s">
        <v>36</v>
      </c>
    </row>
    <row r="79" spans="1:20" x14ac:dyDescent="0.25">
      <c r="A79" s="11"/>
      <c r="B79" s="6" t="s">
        <v>42</v>
      </c>
      <c r="C79" s="18" t="s">
        <v>9</v>
      </c>
      <c r="D79" s="8" t="str">
        <f t="shared" si="14"/>
        <v>.</v>
      </c>
      <c r="E79" s="8" t="str">
        <f t="shared" si="15"/>
        <v>.</v>
      </c>
      <c r="F79" s="44"/>
      <c r="G79" s="58" t="s">
        <v>76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 s="18" t="s">
        <v>447</v>
      </c>
      <c r="T79" t="s">
        <v>36</v>
      </c>
    </row>
    <row r="80" spans="1:20" x14ac:dyDescent="0.25">
      <c r="A80" s="11"/>
      <c r="B80" s="6" t="s">
        <v>42</v>
      </c>
      <c r="C80" s="18" t="s">
        <v>9</v>
      </c>
      <c r="D80" s="8" t="str">
        <f t="shared" si="14"/>
        <v>.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 s="18" t="s">
        <v>9</v>
      </c>
      <c r="T80" t="s">
        <v>36</v>
      </c>
    </row>
    <row r="81" spans="1:20" x14ac:dyDescent="0.25">
      <c r="A81" s="11"/>
      <c r="B81" s="6" t="s">
        <v>42</v>
      </c>
      <c r="C81" s="18" t="s">
        <v>9</v>
      </c>
      <c r="D81" s="8" t="str">
        <f t="shared" si="14"/>
        <v>.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s="18" t="s">
        <v>88</v>
      </c>
      <c r="T81" t="s">
        <v>37</v>
      </c>
    </row>
    <row r="82" spans="1:20" x14ac:dyDescent="0.25">
      <c r="A82" s="11"/>
      <c r="B82" s="6" t="s">
        <v>42</v>
      </c>
      <c r="C82" s="18" t="s">
        <v>9</v>
      </c>
      <c r="D82" s="8" t="str">
        <f t="shared" si="14"/>
        <v>.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 s="18" t="s">
        <v>89</v>
      </c>
      <c r="T82" t="s">
        <v>37</v>
      </c>
    </row>
    <row r="83" spans="1:20" x14ac:dyDescent="0.25">
      <c r="A83" s="11"/>
      <c r="B83" s="6" t="s">
        <v>42</v>
      </c>
      <c r="C83" s="18" t="s">
        <v>9</v>
      </c>
      <c r="D83" s="8" t="str">
        <f t="shared" si="14"/>
        <v>.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 s="18" t="s">
        <v>9</v>
      </c>
      <c r="T83" t="s">
        <v>37</v>
      </c>
    </row>
    <row r="84" spans="1:20" x14ac:dyDescent="0.25">
      <c r="A84" s="11"/>
      <c r="B84" s="6"/>
      <c r="C84" t="s">
        <v>9</v>
      </c>
      <c r="D84" s="8"/>
      <c r="E84" s="8"/>
      <c r="F84" s="44"/>
      <c r="G84" s="59"/>
      <c r="H84" s="13"/>
      <c r="I84" s="3"/>
      <c r="K84" s="9"/>
      <c r="L84" s="9"/>
      <c r="M84" s="10"/>
      <c r="R84" t="s">
        <v>9</v>
      </c>
      <c r="S84" t="s">
        <v>9</v>
      </c>
      <c r="T84" t="s">
        <v>9</v>
      </c>
    </row>
    <row r="85" spans="1:20" x14ac:dyDescent="0.25">
      <c r="A85" s="11"/>
      <c r="B85" s="6"/>
      <c r="C85" s="8"/>
      <c r="D85" s="8"/>
      <c r="E85" s="8"/>
      <c r="F85" s="44"/>
      <c r="G85" s="59"/>
      <c r="H85" s="13"/>
      <c r="I85" s="3"/>
      <c r="K85" s="9"/>
      <c r="L85" s="9"/>
      <c r="M85" s="10"/>
    </row>
    <row r="86" spans="1:20" x14ac:dyDescent="0.25">
      <c r="A86" s="5" t="s">
        <v>21</v>
      </c>
      <c r="B86" s="6" t="s">
        <v>42</v>
      </c>
      <c r="C86" s="18">
        <v>47</v>
      </c>
      <c r="D86" s="8" t="str">
        <f>VLOOKUP(C86,$R$86:$T$98,2,FALSE)</f>
        <v>Freya Curtis</v>
      </c>
      <c r="E86" s="8" t="str">
        <f>VLOOKUP(C86,$R$86:$T$98,3,FALSE)</f>
        <v>Lincolnshire</v>
      </c>
      <c r="F86" s="44" t="s">
        <v>489</v>
      </c>
      <c r="G86" s="58" t="s">
        <v>71</v>
      </c>
      <c r="H86" s="13">
        <v>8</v>
      </c>
      <c r="I86" s="3"/>
      <c r="K86" s="9" t="str">
        <f t="shared" si="2"/>
        <v/>
      </c>
      <c r="L86" s="9">
        <f t="shared" si="3"/>
        <v>8</v>
      </c>
      <c r="M86" s="10" t="str">
        <f t="shared" si="4"/>
        <v/>
      </c>
      <c r="N86" t="str">
        <f t="shared" si="5"/>
        <v/>
      </c>
      <c r="R86">
        <v>9</v>
      </c>
      <c r="S86" s="18" t="s">
        <v>168</v>
      </c>
      <c r="T86" t="s">
        <v>34</v>
      </c>
    </row>
    <row r="87" spans="1:20" x14ac:dyDescent="0.25">
      <c r="A87" s="11"/>
      <c r="B87" s="6" t="s">
        <v>42</v>
      </c>
      <c r="C87" s="18">
        <v>75</v>
      </c>
      <c r="D87" s="8" t="str">
        <f t="shared" ref="D87:D97" si="16">VLOOKUP(C87,$R$86:$T$98,2,FALSE)</f>
        <v>Nell Mills</v>
      </c>
      <c r="E87" s="8" t="str">
        <f t="shared" ref="E87:E97" si="17">VLOOKUP(C87,$R$86:$T$98,3,FALSE)</f>
        <v>Suffolk</v>
      </c>
      <c r="F87" s="44" t="s">
        <v>491</v>
      </c>
      <c r="G87" s="58" t="s">
        <v>72</v>
      </c>
      <c r="H87" s="13">
        <v>7</v>
      </c>
      <c r="I87" s="3"/>
      <c r="K87" s="9" t="str">
        <f t="shared" si="2"/>
        <v/>
      </c>
      <c r="L87" s="9" t="str">
        <f t="shared" si="3"/>
        <v/>
      </c>
      <c r="M87" s="10" t="str">
        <f t="shared" si="4"/>
        <v/>
      </c>
      <c r="N87">
        <f t="shared" si="5"/>
        <v>7</v>
      </c>
      <c r="R87">
        <v>10</v>
      </c>
      <c r="S87" s="18" t="s">
        <v>9</v>
      </c>
      <c r="T87" t="s">
        <v>34</v>
      </c>
    </row>
    <row r="88" spans="1:20" x14ac:dyDescent="0.25">
      <c r="A88" s="11"/>
      <c r="B88" s="6" t="s">
        <v>42</v>
      </c>
      <c r="C88" s="18">
        <v>9</v>
      </c>
      <c r="D88" s="8" t="str">
        <f t="shared" si="16"/>
        <v>Georgia Warren</v>
      </c>
      <c r="E88" s="8" t="str">
        <f t="shared" si="17"/>
        <v>Cambridgeshire</v>
      </c>
      <c r="F88" s="44" t="s">
        <v>491</v>
      </c>
      <c r="G88" s="58" t="s">
        <v>73</v>
      </c>
      <c r="H88" s="13">
        <v>6</v>
      </c>
      <c r="I88" s="3"/>
      <c r="K88" s="9">
        <f t="shared" si="2"/>
        <v>6</v>
      </c>
      <c r="L88" s="9" t="str">
        <f t="shared" si="3"/>
        <v/>
      </c>
      <c r="M88" s="10" t="str">
        <f t="shared" si="4"/>
        <v/>
      </c>
      <c r="N88" t="str">
        <f t="shared" si="5"/>
        <v/>
      </c>
      <c r="R88" t="s">
        <v>30</v>
      </c>
      <c r="S88" s="18" t="s">
        <v>9</v>
      </c>
      <c r="T88" t="s">
        <v>34</v>
      </c>
    </row>
    <row r="89" spans="1:20" x14ac:dyDescent="0.25">
      <c r="A89" s="11"/>
      <c r="B89" s="6" t="s">
        <v>42</v>
      </c>
      <c r="C89" s="18">
        <v>55</v>
      </c>
      <c r="D89" s="8" t="str">
        <f t="shared" si="16"/>
        <v>Lily Ganley</v>
      </c>
      <c r="E89" s="8" t="str">
        <f t="shared" si="17"/>
        <v>Norfolk</v>
      </c>
      <c r="F89" s="44" t="s">
        <v>492</v>
      </c>
      <c r="G89" s="58" t="s">
        <v>74</v>
      </c>
      <c r="H89" s="13">
        <v>5</v>
      </c>
      <c r="I89" s="3"/>
      <c r="K89" s="9" t="str">
        <f t="shared" si="2"/>
        <v/>
      </c>
      <c r="L89" s="9" t="str">
        <f t="shared" si="3"/>
        <v/>
      </c>
      <c r="M89" s="10">
        <f t="shared" si="4"/>
        <v>5</v>
      </c>
      <c r="N89" t="str">
        <f t="shared" si="5"/>
        <v/>
      </c>
      <c r="R89">
        <v>47</v>
      </c>
      <c r="S89" s="18" t="s">
        <v>340</v>
      </c>
      <c r="T89" t="s">
        <v>35</v>
      </c>
    </row>
    <row r="90" spans="1:20" x14ac:dyDescent="0.25">
      <c r="A90" s="11"/>
      <c r="B90" s="6" t="s">
        <v>42</v>
      </c>
      <c r="C90" s="18">
        <v>56</v>
      </c>
      <c r="D90" s="8" t="str">
        <f t="shared" si="16"/>
        <v>Betty Appleton</v>
      </c>
      <c r="E90" s="8" t="str">
        <f t="shared" si="17"/>
        <v>Norfolk</v>
      </c>
      <c r="F90" s="44" t="s">
        <v>676</v>
      </c>
      <c r="G90" s="58" t="s">
        <v>77</v>
      </c>
      <c r="H90" s="13">
        <v>4</v>
      </c>
      <c r="I90" s="3"/>
      <c r="K90" s="9" t="str">
        <f t="shared" si="2"/>
        <v/>
      </c>
      <c r="L90" s="9" t="str">
        <f t="shared" si="3"/>
        <v/>
      </c>
      <c r="M90" s="10">
        <f t="shared" si="4"/>
        <v>4</v>
      </c>
      <c r="N90" t="str">
        <f t="shared" si="5"/>
        <v/>
      </c>
      <c r="R90">
        <v>48</v>
      </c>
      <c r="S90" s="18" t="s">
        <v>341</v>
      </c>
      <c r="T90" t="s">
        <v>35</v>
      </c>
    </row>
    <row r="91" spans="1:20" x14ac:dyDescent="0.25">
      <c r="A91" s="11"/>
      <c r="B91" s="6" t="s">
        <v>42</v>
      </c>
      <c r="C91" s="18" t="s">
        <v>9</v>
      </c>
      <c r="D91" s="8" t="str">
        <f t="shared" si="16"/>
        <v>.</v>
      </c>
      <c r="E91" s="8" t="str">
        <f t="shared" si="17"/>
        <v>.</v>
      </c>
      <c r="F91" s="44"/>
      <c r="G91" s="58" t="s">
        <v>78</v>
      </c>
      <c r="H91" s="13">
        <v>3</v>
      </c>
      <c r="I91" s="3"/>
      <c r="K91" s="9" t="str">
        <f t="shared" si="2"/>
        <v/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 t="s">
        <v>31</v>
      </c>
      <c r="S91" s="18" t="s">
        <v>9</v>
      </c>
      <c r="T91" t="s">
        <v>35</v>
      </c>
    </row>
    <row r="92" spans="1:20" x14ac:dyDescent="0.25">
      <c r="A92" s="11"/>
      <c r="B92" s="6" t="s">
        <v>42</v>
      </c>
      <c r="C92" s="18" t="s">
        <v>9</v>
      </c>
      <c r="D92" s="8" t="str">
        <f t="shared" si="16"/>
        <v>.</v>
      </c>
      <c r="E92" s="8" t="str">
        <f t="shared" si="17"/>
        <v>.</v>
      </c>
      <c r="F92" s="44"/>
      <c r="G92" s="58" t="s">
        <v>75</v>
      </c>
      <c r="H92" s="13">
        <v>2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>
        <v>55</v>
      </c>
      <c r="S92" s="18" t="s">
        <v>245</v>
      </c>
      <c r="T92" t="s">
        <v>36</v>
      </c>
    </row>
    <row r="93" spans="1:20" x14ac:dyDescent="0.25">
      <c r="A93" s="11"/>
      <c r="B93" s="6" t="s">
        <v>42</v>
      </c>
      <c r="C93" s="18" t="s">
        <v>9</v>
      </c>
      <c r="D93" s="8" t="str">
        <f t="shared" si="16"/>
        <v>.</v>
      </c>
      <c r="E93" s="8" t="str">
        <f t="shared" si="17"/>
        <v>.</v>
      </c>
      <c r="F93" s="44"/>
      <c r="G93" s="58" t="s">
        <v>76</v>
      </c>
      <c r="H93" s="13">
        <v>1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56</v>
      </c>
      <c r="S93" s="18" t="s">
        <v>246</v>
      </c>
      <c r="T93" t="s">
        <v>36</v>
      </c>
    </row>
    <row r="94" spans="1:20" x14ac:dyDescent="0.25">
      <c r="A94" s="11"/>
      <c r="B94" s="6" t="s">
        <v>42</v>
      </c>
      <c r="C94" s="18" t="s">
        <v>9</v>
      </c>
      <c r="D94" s="8" t="str">
        <f t="shared" si="16"/>
        <v>.</v>
      </c>
      <c r="E94" s="8" t="str">
        <f t="shared" si="17"/>
        <v>.</v>
      </c>
      <c r="F94" s="44"/>
      <c r="G94" s="58"/>
      <c r="H94" s="13"/>
      <c r="I94" s="3"/>
      <c r="K94" s="9"/>
      <c r="L94" s="9"/>
      <c r="M94" s="10"/>
      <c r="R94" t="s">
        <v>32</v>
      </c>
      <c r="S94" s="18" t="s">
        <v>9</v>
      </c>
      <c r="T94" t="s">
        <v>36</v>
      </c>
    </row>
    <row r="95" spans="1:20" x14ac:dyDescent="0.25">
      <c r="A95" s="11"/>
      <c r="B95" s="6" t="s">
        <v>42</v>
      </c>
      <c r="C95" s="18" t="s">
        <v>9</v>
      </c>
      <c r="D95" s="8" t="str">
        <f t="shared" si="16"/>
        <v>.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>
        <v>75</v>
      </c>
      <c r="S95" s="18" t="s">
        <v>88</v>
      </c>
      <c r="T95" t="s">
        <v>37</v>
      </c>
    </row>
    <row r="96" spans="1:20" x14ac:dyDescent="0.25">
      <c r="A96" s="11"/>
      <c r="B96" s="6" t="s">
        <v>42</v>
      </c>
      <c r="C96" s="18" t="s">
        <v>9</v>
      </c>
      <c r="D96" s="8" t="str">
        <f t="shared" si="16"/>
        <v>.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76</v>
      </c>
      <c r="S96" s="18" t="s">
        <v>9</v>
      </c>
      <c r="T96" t="s">
        <v>37</v>
      </c>
    </row>
    <row r="97" spans="1:20" x14ac:dyDescent="0.25">
      <c r="A97" s="11"/>
      <c r="B97" s="6" t="s">
        <v>42</v>
      </c>
      <c r="C97" s="18" t="s">
        <v>9</v>
      </c>
      <c r="D97" s="8" t="str">
        <f t="shared" si="16"/>
        <v>.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 t="s">
        <v>33</v>
      </c>
      <c r="S97" s="18" t="s">
        <v>9</v>
      </c>
      <c r="T97" t="s">
        <v>37</v>
      </c>
    </row>
    <row r="98" spans="1:20" x14ac:dyDescent="0.25">
      <c r="A98" s="11"/>
      <c r="B98" s="6"/>
      <c r="C98" t="s">
        <v>9</v>
      </c>
      <c r="D98" s="8"/>
      <c r="E98" s="8"/>
      <c r="F98" s="44"/>
      <c r="G98" s="59"/>
      <c r="H98" s="13"/>
      <c r="I98" s="3"/>
      <c r="K98" s="9"/>
      <c r="L98" s="9"/>
      <c r="M98" s="10"/>
      <c r="R98" t="s">
        <v>9</v>
      </c>
      <c r="S98" t="s">
        <v>9</v>
      </c>
      <c r="T98" t="s">
        <v>9</v>
      </c>
    </row>
    <row r="99" spans="1:20" x14ac:dyDescent="0.25">
      <c r="A99" s="11"/>
      <c r="B99" s="6"/>
      <c r="C99" s="8"/>
      <c r="D99" s="8"/>
      <c r="E99" s="8"/>
      <c r="F99" s="44"/>
      <c r="G99" s="59"/>
      <c r="H99" s="13"/>
      <c r="I99" s="3"/>
      <c r="K99" s="9"/>
      <c r="L99" s="9"/>
      <c r="M99" s="10"/>
    </row>
    <row r="100" spans="1:20" x14ac:dyDescent="0.25">
      <c r="A100" s="5" t="s">
        <v>23</v>
      </c>
      <c r="B100" s="6" t="s">
        <v>42</v>
      </c>
      <c r="C100" s="18">
        <v>47</v>
      </c>
      <c r="D100" s="8" t="str">
        <f>VLOOKUP(C100,$R$100:$T$113,2,FALSE)</f>
        <v>Florence Lilly</v>
      </c>
      <c r="E100" s="8" t="str">
        <f>VLOOKUP(C100,$R$100:$T$113,3,FALSE)</f>
        <v>Lincolnshire</v>
      </c>
      <c r="F100" s="44" t="s">
        <v>786</v>
      </c>
      <c r="G100" s="58" t="s">
        <v>71</v>
      </c>
      <c r="H100" s="13">
        <v>8</v>
      </c>
      <c r="I100" s="3"/>
      <c r="K100" s="9" t="str">
        <f t="shared" ref="K100:K107" si="18">IF($E100="","",IF(LEFT($E100,1)=$K$1,$H100,""))</f>
        <v/>
      </c>
      <c r="L100" s="9">
        <f t="shared" ref="L100:L107" si="19">IF($E100="","",IF(LEFT($E100,1)=$L$1,$H100,""))</f>
        <v>8</v>
      </c>
      <c r="M100" s="10" t="str">
        <f t="shared" ref="M100:M107" si="20">IF($E100="","",IF(LEFT($E100,1)=$M$1,$H100,""))</f>
        <v/>
      </c>
      <c r="N100" t="str">
        <f t="shared" ref="N100:N107" si="21">IF($E100="","",IF(LEFT($E100,1)=$N$1,$H100,""))</f>
        <v/>
      </c>
      <c r="R100">
        <v>9</v>
      </c>
      <c r="S100" s="18" t="s">
        <v>167</v>
      </c>
      <c r="T100" t="s">
        <v>34</v>
      </c>
    </row>
    <row r="101" spans="1:20" x14ac:dyDescent="0.25">
      <c r="A101" s="11"/>
      <c r="B101" s="6" t="s">
        <v>42</v>
      </c>
      <c r="C101" s="18">
        <v>55</v>
      </c>
      <c r="D101" s="8" t="str">
        <f t="shared" ref="D101:D111" si="22">VLOOKUP(C101,$R$100:$T$113,2,FALSE)</f>
        <v>Darcie Holmes</v>
      </c>
      <c r="E101" s="8" t="str">
        <f t="shared" ref="E101:E111" si="23">VLOOKUP(C101,$R$100:$T$113,3,FALSE)</f>
        <v>Norfolk</v>
      </c>
      <c r="F101" s="44" t="s">
        <v>787</v>
      </c>
      <c r="G101" s="58" t="s">
        <v>72</v>
      </c>
      <c r="H101" s="13">
        <v>7</v>
      </c>
      <c r="I101" s="3"/>
      <c r="K101" s="9" t="str">
        <f t="shared" si="18"/>
        <v/>
      </c>
      <c r="L101" s="9" t="str">
        <f t="shared" si="19"/>
        <v/>
      </c>
      <c r="M101" s="10">
        <f t="shared" si="20"/>
        <v>7</v>
      </c>
      <c r="N101" t="str">
        <f t="shared" si="21"/>
        <v/>
      </c>
      <c r="R101">
        <v>10</v>
      </c>
      <c r="S101" s="18" t="s">
        <v>169</v>
      </c>
      <c r="T101" t="s">
        <v>34</v>
      </c>
    </row>
    <row r="102" spans="1:20" x14ac:dyDescent="0.25">
      <c r="A102" s="11"/>
      <c r="B102" s="6" t="s">
        <v>42</v>
      </c>
      <c r="C102" s="18">
        <v>75</v>
      </c>
      <c r="D102" s="8" t="str">
        <f t="shared" si="22"/>
        <v>Isla Barker</v>
      </c>
      <c r="E102" s="8" t="str">
        <f t="shared" si="23"/>
        <v>Suffolk</v>
      </c>
      <c r="F102" s="44" t="s">
        <v>757</v>
      </c>
      <c r="G102" s="58" t="s">
        <v>73</v>
      </c>
      <c r="H102" s="13">
        <v>6</v>
      </c>
      <c r="I102" s="3"/>
      <c r="K102" s="9" t="str">
        <f t="shared" si="18"/>
        <v/>
      </c>
      <c r="L102" s="9" t="str">
        <f t="shared" si="19"/>
        <v/>
      </c>
      <c r="M102" s="10" t="str">
        <f t="shared" si="20"/>
        <v/>
      </c>
      <c r="N102">
        <f t="shared" si="21"/>
        <v>6</v>
      </c>
      <c r="R102" t="s">
        <v>30</v>
      </c>
      <c r="S102" s="18" t="s">
        <v>9</v>
      </c>
      <c r="T102" t="s">
        <v>34</v>
      </c>
    </row>
    <row r="103" spans="1:20" x14ac:dyDescent="0.25">
      <c r="A103" s="11"/>
      <c r="B103" s="6" t="s">
        <v>42</v>
      </c>
      <c r="C103" s="18">
        <v>76</v>
      </c>
      <c r="D103" s="8" t="str">
        <f t="shared" si="22"/>
        <v>Lotachi Adigwe</v>
      </c>
      <c r="E103" s="8" t="str">
        <f t="shared" si="23"/>
        <v>Suffolk</v>
      </c>
      <c r="F103" s="44" t="s">
        <v>757</v>
      </c>
      <c r="G103" s="58" t="s">
        <v>74</v>
      </c>
      <c r="H103" s="13">
        <v>5</v>
      </c>
      <c r="I103" s="3"/>
      <c r="K103" s="9" t="str">
        <f t="shared" si="18"/>
        <v/>
      </c>
      <c r="L103" s="9" t="str">
        <f t="shared" si="19"/>
        <v/>
      </c>
      <c r="M103" s="10" t="str">
        <f t="shared" si="20"/>
        <v/>
      </c>
      <c r="N103">
        <f t="shared" si="21"/>
        <v>5</v>
      </c>
      <c r="R103">
        <v>47</v>
      </c>
      <c r="S103" s="18" t="s">
        <v>337</v>
      </c>
      <c r="T103" t="s">
        <v>35</v>
      </c>
    </row>
    <row r="104" spans="1:20" x14ac:dyDescent="0.25">
      <c r="A104" s="11"/>
      <c r="B104" s="6" t="s">
        <v>42</v>
      </c>
      <c r="C104" s="18">
        <v>56</v>
      </c>
      <c r="D104" s="8" t="str">
        <f t="shared" si="22"/>
        <v>Lily Ganley</v>
      </c>
      <c r="E104" s="8" t="str">
        <f t="shared" si="23"/>
        <v>Norfolk</v>
      </c>
      <c r="F104" s="44" t="s">
        <v>788</v>
      </c>
      <c r="G104" s="58" t="s">
        <v>77</v>
      </c>
      <c r="H104" s="13">
        <v>4</v>
      </c>
      <c r="I104" s="3"/>
      <c r="K104" s="9" t="str">
        <f t="shared" si="18"/>
        <v/>
      </c>
      <c r="L104" s="9" t="str">
        <f t="shared" si="19"/>
        <v/>
      </c>
      <c r="M104" s="10">
        <f t="shared" si="20"/>
        <v>4</v>
      </c>
      <c r="N104" t="str">
        <f t="shared" si="21"/>
        <v/>
      </c>
      <c r="R104">
        <v>48</v>
      </c>
      <c r="S104" s="18" t="s">
        <v>342</v>
      </c>
      <c r="T104" t="s">
        <v>35</v>
      </c>
    </row>
    <row r="105" spans="1:20" x14ac:dyDescent="0.25">
      <c r="A105" s="11"/>
      <c r="B105" s="6" t="s">
        <v>42</v>
      </c>
      <c r="C105" s="18">
        <v>9</v>
      </c>
      <c r="D105" s="8" t="str">
        <f t="shared" si="22"/>
        <v>Annabell Lindsell</v>
      </c>
      <c r="E105" s="8" t="str">
        <f t="shared" si="23"/>
        <v>Cambridgeshire</v>
      </c>
      <c r="F105" s="44" t="s">
        <v>789</v>
      </c>
      <c r="G105" s="58" t="s">
        <v>78</v>
      </c>
      <c r="H105" s="13">
        <v>3</v>
      </c>
      <c r="I105" s="3"/>
      <c r="K105" s="9">
        <f t="shared" si="18"/>
        <v>3</v>
      </c>
      <c r="L105" s="9" t="str">
        <f t="shared" si="19"/>
        <v/>
      </c>
      <c r="M105" s="10" t="str">
        <f t="shared" si="20"/>
        <v/>
      </c>
      <c r="N105" t="str">
        <f t="shared" si="21"/>
        <v/>
      </c>
      <c r="R105" t="s">
        <v>31</v>
      </c>
      <c r="S105" s="18" t="s">
        <v>9</v>
      </c>
      <c r="T105" t="s">
        <v>35</v>
      </c>
    </row>
    <row r="106" spans="1:20" x14ac:dyDescent="0.25">
      <c r="A106" s="11"/>
      <c r="B106" s="6" t="s">
        <v>42</v>
      </c>
      <c r="C106" s="18">
        <v>10</v>
      </c>
      <c r="D106" s="8" t="str">
        <f t="shared" si="22"/>
        <v>Lilyane Mason</v>
      </c>
      <c r="E106" s="8" t="str">
        <f t="shared" si="23"/>
        <v>Cambridgeshire</v>
      </c>
      <c r="F106" s="44" t="s">
        <v>790</v>
      </c>
      <c r="G106" s="58" t="s">
        <v>75</v>
      </c>
      <c r="H106" s="13">
        <v>2</v>
      </c>
      <c r="I106" s="3"/>
      <c r="K106" s="9">
        <f t="shared" si="18"/>
        <v>2</v>
      </c>
      <c r="L106" s="9" t="str">
        <f t="shared" si="19"/>
        <v/>
      </c>
      <c r="M106" s="10" t="str">
        <f t="shared" si="20"/>
        <v/>
      </c>
      <c r="N106" t="str">
        <f t="shared" si="21"/>
        <v/>
      </c>
      <c r="R106">
        <v>55</v>
      </c>
      <c r="S106" s="18" t="s">
        <v>247</v>
      </c>
      <c r="T106" t="s">
        <v>36</v>
      </c>
    </row>
    <row r="107" spans="1:20" x14ac:dyDescent="0.25">
      <c r="A107" s="11"/>
      <c r="B107" s="6" t="s">
        <v>42</v>
      </c>
      <c r="C107" s="18">
        <v>48</v>
      </c>
      <c r="D107" s="8" t="str">
        <f t="shared" si="22"/>
        <v>Izzy Hurn</v>
      </c>
      <c r="E107" s="8" t="str">
        <f t="shared" si="23"/>
        <v>Lincolnshire</v>
      </c>
      <c r="F107" s="44" t="s">
        <v>791</v>
      </c>
      <c r="G107" s="58" t="s">
        <v>76</v>
      </c>
      <c r="H107" s="13">
        <v>1</v>
      </c>
      <c r="I107" s="3"/>
      <c r="K107" s="9" t="str">
        <f t="shared" si="18"/>
        <v/>
      </c>
      <c r="L107" s="9">
        <f t="shared" si="19"/>
        <v>1</v>
      </c>
      <c r="M107" s="10" t="str">
        <f t="shared" si="20"/>
        <v/>
      </c>
      <c r="N107" t="str">
        <f t="shared" si="21"/>
        <v/>
      </c>
      <c r="R107">
        <v>56</v>
      </c>
      <c r="S107" s="18" t="s">
        <v>245</v>
      </c>
      <c r="T107" t="s">
        <v>36</v>
      </c>
    </row>
    <row r="108" spans="1:20" x14ac:dyDescent="0.25">
      <c r="A108" s="11"/>
      <c r="B108" s="6" t="s">
        <v>42</v>
      </c>
      <c r="C108" s="18" t="s">
        <v>9</v>
      </c>
      <c r="D108" s="8" t="str">
        <f t="shared" si="22"/>
        <v>.</v>
      </c>
      <c r="E108" s="8">
        <f t="shared" si="23"/>
        <v>0</v>
      </c>
      <c r="F108" s="44"/>
      <c r="G108" s="58"/>
      <c r="H108" s="13"/>
      <c r="I108" s="3"/>
      <c r="K108" s="9"/>
      <c r="L108" s="9"/>
      <c r="M108" s="10"/>
      <c r="R108" t="s">
        <v>32</v>
      </c>
      <c r="S108" s="18" t="s">
        <v>9</v>
      </c>
      <c r="T108" t="s">
        <v>36</v>
      </c>
    </row>
    <row r="109" spans="1:20" x14ac:dyDescent="0.25">
      <c r="A109" s="11"/>
      <c r="B109" s="6" t="s">
        <v>42</v>
      </c>
      <c r="C109" s="18" t="s">
        <v>9</v>
      </c>
      <c r="D109" s="8" t="str">
        <f t="shared" si="22"/>
        <v>.</v>
      </c>
      <c r="E109" s="8">
        <f t="shared" si="23"/>
        <v>0</v>
      </c>
      <c r="F109" s="44"/>
      <c r="G109" s="58"/>
      <c r="H109" s="13"/>
      <c r="I109" s="3"/>
      <c r="K109" s="9"/>
      <c r="L109" s="9"/>
      <c r="M109" s="10"/>
      <c r="R109">
        <v>75</v>
      </c>
      <c r="S109" s="18" t="s">
        <v>82</v>
      </c>
      <c r="T109" t="s">
        <v>37</v>
      </c>
    </row>
    <row r="110" spans="1:20" x14ac:dyDescent="0.25">
      <c r="A110" s="11"/>
      <c r="B110" s="6" t="s">
        <v>42</v>
      </c>
      <c r="C110" s="18" t="s">
        <v>9</v>
      </c>
      <c r="D110" s="8" t="str">
        <f t="shared" si="22"/>
        <v>.</v>
      </c>
      <c r="E110" s="8">
        <f t="shared" si="23"/>
        <v>0</v>
      </c>
      <c r="F110" s="44"/>
      <c r="G110" s="58"/>
      <c r="H110" s="13"/>
      <c r="I110" s="3"/>
      <c r="K110" s="9"/>
      <c r="L110" s="9"/>
      <c r="M110" s="10"/>
      <c r="R110">
        <v>76</v>
      </c>
      <c r="S110" s="18" t="s">
        <v>80</v>
      </c>
      <c r="T110" t="s">
        <v>37</v>
      </c>
    </row>
    <row r="111" spans="1:20" x14ac:dyDescent="0.25">
      <c r="A111" s="11"/>
      <c r="B111" s="6" t="s">
        <v>42</v>
      </c>
      <c r="C111" s="18" t="s">
        <v>9</v>
      </c>
      <c r="D111" s="8" t="str">
        <f t="shared" si="22"/>
        <v>.</v>
      </c>
      <c r="E111" s="8">
        <f t="shared" si="23"/>
        <v>0</v>
      </c>
      <c r="F111" s="44"/>
      <c r="G111" s="58"/>
      <c r="H111" s="13"/>
      <c r="I111" s="3"/>
      <c r="K111" s="9"/>
      <c r="L111" s="9"/>
      <c r="M111" s="10"/>
      <c r="R111" t="s">
        <v>33</v>
      </c>
      <c r="S111" s="18" t="s">
        <v>9</v>
      </c>
      <c r="T111" t="s">
        <v>37</v>
      </c>
    </row>
    <row r="112" spans="1:20" x14ac:dyDescent="0.25">
      <c r="A112" s="11"/>
      <c r="B112" s="6"/>
      <c r="C112" s="7"/>
      <c r="D112" s="8"/>
      <c r="E112" s="8"/>
      <c r="F112" s="44"/>
      <c r="G112" s="58"/>
      <c r="H112" s="13"/>
      <c r="I112" s="3"/>
      <c r="K112" s="9"/>
      <c r="L112" s="9"/>
      <c r="M112" s="10"/>
      <c r="R112" t="s">
        <v>9</v>
      </c>
      <c r="S112" t="s">
        <v>9</v>
      </c>
    </row>
    <row r="113" spans="1:20" x14ac:dyDescent="0.25">
      <c r="A113" s="11"/>
      <c r="B113" s="6"/>
      <c r="C113" s="7"/>
      <c r="D113" s="8"/>
      <c r="E113" s="8"/>
      <c r="F113" s="44"/>
      <c r="G113" s="59"/>
      <c r="H113" s="13"/>
      <c r="I113" s="3"/>
      <c r="K113" s="9"/>
      <c r="L113" s="9"/>
      <c r="M113" s="10"/>
      <c r="T113" t="s">
        <v>9</v>
      </c>
    </row>
    <row r="114" spans="1:20" x14ac:dyDescent="0.25">
      <c r="A114" s="5" t="s">
        <v>68</v>
      </c>
      <c r="B114" s="6" t="s">
        <v>42</v>
      </c>
      <c r="C114" s="18" t="s">
        <v>9</v>
      </c>
      <c r="D114" s="8" t="s">
        <v>9</v>
      </c>
      <c r="E114" s="8" t="str">
        <f>VLOOKUP(C114,$R$128:$T$140,3,FALSE)</f>
        <v>.</v>
      </c>
      <c r="F114" s="44"/>
      <c r="G114" s="58" t="s">
        <v>71</v>
      </c>
      <c r="H114" s="13">
        <v>8</v>
      </c>
      <c r="I114" s="3"/>
      <c r="K114" s="9" t="str">
        <f t="shared" ref="K114:K121" si="24">IF($E114="","",IF(LEFT($E114,1)=$K$1,$H114,""))</f>
        <v/>
      </c>
      <c r="L114" s="9" t="str">
        <f t="shared" ref="L114:L121" si="25">IF($E114="","",IF(LEFT($E114,1)=$L$1,$H114,""))</f>
        <v/>
      </c>
      <c r="M114" s="10" t="str">
        <f t="shared" ref="M114:M121" si="26">IF($E114="","",IF(LEFT($E114,1)=$M$1,$H114,""))</f>
        <v/>
      </c>
      <c r="N114" t="str">
        <f t="shared" ref="N114:N121" si="27">IF($E114="","",IF(LEFT($E114,1)=$N$1,$H114,""))</f>
        <v/>
      </c>
      <c r="R114">
        <v>9</v>
      </c>
      <c r="S114" s="18" t="s">
        <v>9</v>
      </c>
      <c r="T114" t="s">
        <v>34</v>
      </c>
    </row>
    <row r="115" spans="1:20" x14ac:dyDescent="0.25">
      <c r="A115" s="11"/>
      <c r="B115" s="6" t="s">
        <v>42</v>
      </c>
      <c r="C115" s="18" t="s">
        <v>9</v>
      </c>
      <c r="D115" s="8" t="s">
        <v>9</v>
      </c>
      <c r="E115" s="8" t="str">
        <f t="shared" ref="E115:E125" si="28">VLOOKUP(C115,$R$128:$T$140,3,FALSE)</f>
        <v>.</v>
      </c>
      <c r="F115" s="44"/>
      <c r="G115" s="58" t="s">
        <v>72</v>
      </c>
      <c r="H115" s="13">
        <v>7</v>
      </c>
      <c r="I115" s="3"/>
      <c r="K115" s="9" t="str">
        <f t="shared" si="24"/>
        <v/>
      </c>
      <c r="L115" s="9" t="str">
        <f t="shared" si="25"/>
        <v/>
      </c>
      <c r="M115" s="10" t="str">
        <f t="shared" si="26"/>
        <v/>
      </c>
      <c r="N115" t="str">
        <f t="shared" si="27"/>
        <v/>
      </c>
      <c r="R115">
        <v>10</v>
      </c>
      <c r="S115" s="18" t="s">
        <v>9</v>
      </c>
      <c r="T115" t="s">
        <v>34</v>
      </c>
    </row>
    <row r="116" spans="1:20" x14ac:dyDescent="0.25">
      <c r="A116" s="11"/>
      <c r="B116" s="6" t="s">
        <v>42</v>
      </c>
      <c r="C116" s="18" t="s">
        <v>9</v>
      </c>
      <c r="D116" s="8" t="s">
        <v>9</v>
      </c>
      <c r="E116" s="8" t="str">
        <f t="shared" si="28"/>
        <v>.</v>
      </c>
      <c r="F116" s="44"/>
      <c r="G116" s="58" t="s">
        <v>73</v>
      </c>
      <c r="H116" s="13">
        <v>6</v>
      </c>
      <c r="I116" s="3"/>
      <c r="K116" s="9" t="str">
        <f t="shared" si="24"/>
        <v/>
      </c>
      <c r="L116" s="9" t="str">
        <f t="shared" si="25"/>
        <v/>
      </c>
      <c r="M116" s="10" t="str">
        <f t="shared" si="26"/>
        <v/>
      </c>
      <c r="N116" t="str">
        <f t="shared" si="27"/>
        <v/>
      </c>
      <c r="R116" t="s">
        <v>30</v>
      </c>
      <c r="S116" s="18" t="s">
        <v>9</v>
      </c>
      <c r="T116" t="s">
        <v>34</v>
      </c>
    </row>
    <row r="117" spans="1:20" x14ac:dyDescent="0.25">
      <c r="A117" s="11"/>
      <c r="B117" s="6" t="s">
        <v>42</v>
      </c>
      <c r="C117" s="18" t="s">
        <v>9</v>
      </c>
      <c r="D117" s="8" t="str">
        <f t="shared" ref="D117:D125" si="29">VLOOKUP(C117,$R$128:$T$140,2,FALSE)</f>
        <v>.</v>
      </c>
      <c r="E117" s="8" t="str">
        <f t="shared" si="28"/>
        <v>.</v>
      </c>
      <c r="F117" s="44"/>
      <c r="G117" s="58" t="s">
        <v>74</v>
      </c>
      <c r="H117" s="13">
        <v>5</v>
      </c>
      <c r="I117" s="3"/>
      <c r="K117" s="9" t="str">
        <f t="shared" si="24"/>
        <v/>
      </c>
      <c r="L117" s="9" t="str">
        <f t="shared" si="25"/>
        <v/>
      </c>
      <c r="M117" s="10" t="str">
        <f t="shared" si="26"/>
        <v/>
      </c>
      <c r="N117" t="str">
        <f t="shared" si="27"/>
        <v/>
      </c>
      <c r="R117">
        <v>47</v>
      </c>
      <c r="S117" s="18" t="s">
        <v>9</v>
      </c>
      <c r="T117" t="s">
        <v>35</v>
      </c>
    </row>
    <row r="118" spans="1:20" x14ac:dyDescent="0.25">
      <c r="A118" s="11"/>
      <c r="B118" s="6" t="s">
        <v>42</v>
      </c>
      <c r="C118" s="18" t="s">
        <v>9</v>
      </c>
      <c r="D118" s="8" t="str">
        <f t="shared" si="29"/>
        <v>.</v>
      </c>
      <c r="E118" s="8" t="str">
        <f t="shared" si="28"/>
        <v>.</v>
      </c>
      <c r="F118" s="44"/>
      <c r="G118" s="58" t="s">
        <v>77</v>
      </c>
      <c r="H118" s="13">
        <v>4</v>
      </c>
      <c r="I118" s="3"/>
      <c r="K118" s="9" t="str">
        <f t="shared" si="24"/>
        <v/>
      </c>
      <c r="L118" s="9" t="str">
        <f t="shared" si="25"/>
        <v/>
      </c>
      <c r="M118" s="10" t="str">
        <f t="shared" si="26"/>
        <v/>
      </c>
      <c r="N118" t="str">
        <f t="shared" si="27"/>
        <v/>
      </c>
      <c r="R118">
        <v>48</v>
      </c>
      <c r="S118" s="18" t="s">
        <v>9</v>
      </c>
      <c r="T118" t="s">
        <v>35</v>
      </c>
    </row>
    <row r="119" spans="1:20" x14ac:dyDescent="0.25">
      <c r="A119" s="11"/>
      <c r="B119" s="6" t="s">
        <v>42</v>
      </c>
      <c r="C119" s="18" t="s">
        <v>9</v>
      </c>
      <c r="D119" s="8" t="str">
        <f t="shared" si="29"/>
        <v>.</v>
      </c>
      <c r="E119" s="8" t="str">
        <f t="shared" si="28"/>
        <v>.</v>
      </c>
      <c r="F119" s="44"/>
      <c r="G119" s="58" t="s">
        <v>78</v>
      </c>
      <c r="H119" s="13">
        <v>3</v>
      </c>
      <c r="I119" s="3"/>
      <c r="K119" s="9" t="str">
        <f t="shared" si="24"/>
        <v/>
      </c>
      <c r="L119" s="9" t="str">
        <f t="shared" si="25"/>
        <v/>
      </c>
      <c r="M119" s="10" t="str">
        <f t="shared" si="26"/>
        <v/>
      </c>
      <c r="N119" t="str">
        <f t="shared" si="27"/>
        <v/>
      </c>
      <c r="R119" t="s">
        <v>31</v>
      </c>
      <c r="S119" s="18" t="s">
        <v>9</v>
      </c>
      <c r="T119" t="s">
        <v>35</v>
      </c>
    </row>
    <row r="120" spans="1:20" x14ac:dyDescent="0.25">
      <c r="A120" s="11"/>
      <c r="B120" s="6" t="s">
        <v>42</v>
      </c>
      <c r="C120" s="18" t="s">
        <v>9</v>
      </c>
      <c r="D120" s="8" t="str">
        <f t="shared" si="29"/>
        <v>.</v>
      </c>
      <c r="E120" s="8" t="str">
        <f t="shared" si="28"/>
        <v>.</v>
      </c>
      <c r="F120" s="44"/>
      <c r="G120" s="58" t="s">
        <v>75</v>
      </c>
      <c r="H120" s="13">
        <v>2</v>
      </c>
      <c r="I120" s="3"/>
      <c r="K120" s="9" t="str">
        <f t="shared" si="24"/>
        <v/>
      </c>
      <c r="L120" s="9" t="str">
        <f t="shared" si="25"/>
        <v/>
      </c>
      <c r="M120" s="10" t="str">
        <f t="shared" si="26"/>
        <v/>
      </c>
      <c r="N120" t="str">
        <f t="shared" si="27"/>
        <v/>
      </c>
      <c r="R120">
        <v>55</v>
      </c>
      <c r="S120" s="18" t="s">
        <v>9</v>
      </c>
      <c r="T120" t="s">
        <v>36</v>
      </c>
    </row>
    <row r="121" spans="1:20" x14ac:dyDescent="0.25">
      <c r="A121" s="11"/>
      <c r="B121" s="6" t="s">
        <v>42</v>
      </c>
      <c r="C121" s="18" t="s">
        <v>9</v>
      </c>
      <c r="D121" s="8" t="str">
        <f t="shared" si="29"/>
        <v>.</v>
      </c>
      <c r="E121" s="8" t="str">
        <f t="shared" si="28"/>
        <v>.</v>
      </c>
      <c r="F121" s="44"/>
      <c r="G121" s="58" t="s">
        <v>76</v>
      </c>
      <c r="H121" s="13">
        <v>1</v>
      </c>
      <c r="I121" s="3"/>
      <c r="K121" s="9" t="str">
        <f t="shared" si="24"/>
        <v/>
      </c>
      <c r="L121" s="9" t="str">
        <f t="shared" si="25"/>
        <v/>
      </c>
      <c r="M121" s="10" t="str">
        <f t="shared" si="26"/>
        <v/>
      </c>
      <c r="N121" t="str">
        <f t="shared" si="27"/>
        <v/>
      </c>
      <c r="R121">
        <v>56</v>
      </c>
      <c r="S121" s="18" t="s">
        <v>9</v>
      </c>
      <c r="T121" t="s">
        <v>36</v>
      </c>
    </row>
    <row r="122" spans="1:20" x14ac:dyDescent="0.25">
      <c r="A122" s="11"/>
      <c r="B122" s="6" t="s">
        <v>42</v>
      </c>
      <c r="C122" s="18" t="s">
        <v>9</v>
      </c>
      <c r="D122" s="8" t="str">
        <f t="shared" si="29"/>
        <v>.</v>
      </c>
      <c r="E122" s="8" t="str">
        <f t="shared" si="28"/>
        <v>.</v>
      </c>
      <c r="F122" s="44"/>
      <c r="G122" s="58"/>
      <c r="H122" s="13"/>
      <c r="I122" s="3"/>
      <c r="K122" s="9"/>
      <c r="L122" s="9"/>
      <c r="M122" s="10"/>
      <c r="R122" t="s">
        <v>32</v>
      </c>
      <c r="S122" s="18" t="s">
        <v>9</v>
      </c>
      <c r="T122" t="s">
        <v>36</v>
      </c>
    </row>
    <row r="123" spans="1:20" x14ac:dyDescent="0.25">
      <c r="A123" s="11"/>
      <c r="B123" s="6" t="s">
        <v>42</v>
      </c>
      <c r="C123" s="18" t="s">
        <v>9</v>
      </c>
      <c r="D123" s="8" t="str">
        <f t="shared" si="29"/>
        <v>.</v>
      </c>
      <c r="E123" s="8" t="str">
        <f t="shared" si="28"/>
        <v>.</v>
      </c>
      <c r="F123" s="44"/>
      <c r="G123" s="58"/>
      <c r="H123" s="13"/>
      <c r="I123" s="3"/>
      <c r="K123" s="9"/>
      <c r="L123" s="9"/>
      <c r="M123" s="10"/>
      <c r="R123">
        <v>75</v>
      </c>
      <c r="S123" s="18" t="s">
        <v>9</v>
      </c>
      <c r="T123" t="s">
        <v>37</v>
      </c>
    </row>
    <row r="124" spans="1:20" x14ac:dyDescent="0.25">
      <c r="A124" s="11"/>
      <c r="B124" s="6" t="s">
        <v>42</v>
      </c>
      <c r="C124" s="18" t="s">
        <v>9</v>
      </c>
      <c r="D124" s="8" t="str">
        <f t="shared" si="29"/>
        <v>.</v>
      </c>
      <c r="E124" s="8" t="str">
        <f t="shared" si="28"/>
        <v>.</v>
      </c>
      <c r="F124" s="44"/>
      <c r="G124" s="58"/>
      <c r="H124" s="13"/>
      <c r="I124" s="3"/>
      <c r="K124" s="9"/>
      <c r="L124" s="9"/>
      <c r="M124" s="10"/>
      <c r="R124">
        <v>76</v>
      </c>
      <c r="S124" s="18" t="s">
        <v>9</v>
      </c>
      <c r="T124" t="s">
        <v>37</v>
      </c>
    </row>
    <row r="125" spans="1:20" x14ac:dyDescent="0.25">
      <c r="A125" s="11"/>
      <c r="B125" s="6" t="s">
        <v>42</v>
      </c>
      <c r="C125" s="18" t="s">
        <v>9</v>
      </c>
      <c r="D125" s="8" t="str">
        <f t="shared" si="29"/>
        <v>.</v>
      </c>
      <c r="E125" s="8" t="str">
        <f t="shared" si="28"/>
        <v>.</v>
      </c>
      <c r="F125" s="44"/>
      <c r="G125" s="58"/>
      <c r="H125" s="13"/>
      <c r="I125" s="3"/>
      <c r="K125" s="9"/>
      <c r="L125" s="9"/>
      <c r="M125" s="10"/>
      <c r="R125" t="s">
        <v>33</v>
      </c>
      <c r="S125" s="18" t="s">
        <v>9</v>
      </c>
      <c r="T125" t="s">
        <v>37</v>
      </c>
    </row>
    <row r="126" spans="1:20" x14ac:dyDescent="0.25">
      <c r="A126" s="11"/>
      <c r="B126" s="6"/>
      <c r="C126" s="7"/>
      <c r="D126" s="8"/>
      <c r="E126" s="8"/>
      <c r="F126" s="44"/>
      <c r="G126" s="58"/>
      <c r="H126" s="13"/>
      <c r="I126" s="3"/>
      <c r="K126" s="9"/>
      <c r="L126" s="9"/>
      <c r="M126" s="10"/>
      <c r="S126" s="18"/>
    </row>
    <row r="127" spans="1:20" x14ac:dyDescent="0.25">
      <c r="A127" s="11"/>
      <c r="B127" s="6"/>
      <c r="C127" s="7"/>
      <c r="D127" s="8"/>
      <c r="E127" s="8"/>
      <c r="F127" s="44"/>
      <c r="G127" s="59"/>
      <c r="H127" s="13"/>
      <c r="I127" s="3"/>
      <c r="K127" s="9"/>
      <c r="L127" s="9"/>
      <c r="M127" s="10"/>
    </row>
    <row r="128" spans="1:20" x14ac:dyDescent="0.25">
      <c r="A128" s="5" t="s">
        <v>25</v>
      </c>
      <c r="B128" s="6" t="s">
        <v>42</v>
      </c>
      <c r="C128" s="18">
        <v>9</v>
      </c>
      <c r="D128" s="8" t="str">
        <f>VLOOKUP(C128,$R$128:$T$140,2,FALSE)</f>
        <v>Francesca Bush</v>
      </c>
      <c r="E128" s="8" t="str">
        <f>VLOOKUP(C128,$R$128:$T$140,3,FALSE)</f>
        <v>Cambridgeshire</v>
      </c>
      <c r="F128" s="44" t="s">
        <v>513</v>
      </c>
      <c r="G128" s="58" t="s">
        <v>71</v>
      </c>
      <c r="H128" s="13">
        <v>8</v>
      </c>
      <c r="I128" s="3"/>
      <c r="K128" s="9">
        <f t="shared" ref="K128:K135" si="30">IF($E128="","",IF(LEFT($E128,1)=$K$1,$H128,""))</f>
        <v>8</v>
      </c>
      <c r="L128" s="9" t="str">
        <f t="shared" ref="L128:L135" si="31">IF($E128="","",IF(LEFT($E128,1)=$L$1,$H128,""))</f>
        <v/>
      </c>
      <c r="M128" s="10" t="str">
        <f t="shared" ref="M128:M135" si="32">IF($E128="","",IF(LEFT($E128,1)=$M$1,$H128,""))</f>
        <v/>
      </c>
      <c r="N128" t="str">
        <f t="shared" ref="N128:N135" si="33">IF($E128="","",IF(LEFT($E128,1)=$N$1,$H128,""))</f>
        <v/>
      </c>
      <c r="R128">
        <v>9</v>
      </c>
      <c r="S128" s="18" t="s">
        <v>159</v>
      </c>
      <c r="T128" t="s">
        <v>34</v>
      </c>
    </row>
    <row r="129" spans="1:20" x14ac:dyDescent="0.25">
      <c r="A129" s="11"/>
      <c r="B129" s="6" t="s">
        <v>42</v>
      </c>
      <c r="C129" s="18">
        <v>55</v>
      </c>
      <c r="D129" s="8" t="str">
        <f t="shared" ref="D129:D139" si="34">VLOOKUP(C129,$R$128:$T$140,2,FALSE)</f>
        <v>Minnie Richardson</v>
      </c>
      <c r="E129" s="8" t="str">
        <f t="shared" ref="E129:E139" si="35">VLOOKUP(C129,$R$128:$T$140,3,FALSE)</f>
        <v>Norfolk</v>
      </c>
      <c r="F129" s="44" t="s">
        <v>594</v>
      </c>
      <c r="G129" s="58" t="s">
        <v>72</v>
      </c>
      <c r="H129" s="13">
        <v>7</v>
      </c>
      <c r="I129" s="3"/>
      <c r="K129" s="9" t="str">
        <f t="shared" si="30"/>
        <v/>
      </c>
      <c r="L129" s="9" t="str">
        <f t="shared" si="31"/>
        <v/>
      </c>
      <c r="M129" s="10">
        <f t="shared" si="32"/>
        <v>7</v>
      </c>
      <c r="N129" t="str">
        <f t="shared" si="33"/>
        <v/>
      </c>
      <c r="R129">
        <v>10</v>
      </c>
      <c r="S129" s="18" t="s">
        <v>170</v>
      </c>
      <c r="T129" t="s">
        <v>34</v>
      </c>
    </row>
    <row r="130" spans="1:20" x14ac:dyDescent="0.25">
      <c r="A130" s="11"/>
      <c r="B130" s="6" t="s">
        <v>42</v>
      </c>
      <c r="C130" s="18">
        <v>47</v>
      </c>
      <c r="D130" s="8" t="str">
        <f t="shared" si="34"/>
        <v>Izzy Hughes</v>
      </c>
      <c r="E130" s="8" t="str">
        <f t="shared" si="35"/>
        <v>Lincolnshire</v>
      </c>
      <c r="F130" s="44" t="s">
        <v>595</v>
      </c>
      <c r="G130" s="58" t="s">
        <v>73</v>
      </c>
      <c r="H130" s="13">
        <v>6</v>
      </c>
      <c r="I130" s="3"/>
      <c r="K130" s="9" t="str">
        <f t="shared" si="30"/>
        <v/>
      </c>
      <c r="L130" s="9">
        <f t="shared" si="31"/>
        <v>6</v>
      </c>
      <c r="M130" s="10" t="str">
        <f t="shared" si="32"/>
        <v/>
      </c>
      <c r="N130" t="str">
        <f t="shared" si="33"/>
        <v/>
      </c>
      <c r="R130" t="s">
        <v>30</v>
      </c>
      <c r="S130" s="18" t="s">
        <v>9</v>
      </c>
      <c r="T130" t="s">
        <v>34</v>
      </c>
    </row>
    <row r="131" spans="1:20" x14ac:dyDescent="0.25">
      <c r="A131" s="11"/>
      <c r="B131" s="6" t="s">
        <v>42</v>
      </c>
      <c r="C131" s="18">
        <v>10</v>
      </c>
      <c r="D131" s="8" t="str">
        <f t="shared" si="34"/>
        <v>Anjola Opaleye</v>
      </c>
      <c r="E131" s="8" t="str">
        <f t="shared" si="35"/>
        <v>Cambridgeshire</v>
      </c>
      <c r="F131" s="44" t="s">
        <v>596</v>
      </c>
      <c r="G131" s="58" t="s">
        <v>74</v>
      </c>
      <c r="H131" s="13">
        <v>5</v>
      </c>
      <c r="I131" s="3"/>
      <c r="K131" s="9">
        <f t="shared" si="30"/>
        <v>5</v>
      </c>
      <c r="L131" s="9" t="str">
        <f t="shared" si="31"/>
        <v/>
      </c>
      <c r="M131" s="10" t="str">
        <f t="shared" si="32"/>
        <v/>
      </c>
      <c r="N131" t="str">
        <f t="shared" si="33"/>
        <v/>
      </c>
      <c r="R131">
        <v>47</v>
      </c>
      <c r="S131" s="18" t="s">
        <v>343</v>
      </c>
      <c r="T131" t="s">
        <v>35</v>
      </c>
    </row>
    <row r="132" spans="1:20" x14ac:dyDescent="0.25">
      <c r="A132" s="11"/>
      <c r="B132" s="6" t="s">
        <v>42</v>
      </c>
      <c r="C132" s="18">
        <v>56</v>
      </c>
      <c r="D132" s="8" t="str">
        <f t="shared" si="34"/>
        <v>Danalyn Duoh</v>
      </c>
      <c r="E132" s="8" t="str">
        <f t="shared" si="35"/>
        <v>Norfolk</v>
      </c>
      <c r="F132" s="44" t="s">
        <v>597</v>
      </c>
      <c r="G132" s="58" t="s">
        <v>77</v>
      </c>
      <c r="H132" s="13">
        <v>4</v>
      </c>
      <c r="I132" s="3"/>
      <c r="K132" s="9" t="str">
        <f t="shared" si="30"/>
        <v/>
      </c>
      <c r="L132" s="9" t="str">
        <f t="shared" si="31"/>
        <v/>
      </c>
      <c r="M132" s="10">
        <f t="shared" si="32"/>
        <v>4</v>
      </c>
      <c r="N132" t="str">
        <f t="shared" si="33"/>
        <v/>
      </c>
      <c r="R132">
        <v>48</v>
      </c>
      <c r="S132" s="18" t="s">
        <v>344</v>
      </c>
      <c r="T132" t="s">
        <v>35</v>
      </c>
    </row>
    <row r="133" spans="1:20" x14ac:dyDescent="0.25">
      <c r="A133" s="11"/>
      <c r="B133" s="6" t="s">
        <v>42</v>
      </c>
      <c r="C133" s="18">
        <v>75</v>
      </c>
      <c r="D133" s="8" t="str">
        <f t="shared" si="34"/>
        <v>Annabel Mott</v>
      </c>
      <c r="E133" s="8" t="str">
        <f t="shared" si="35"/>
        <v>Suffolk</v>
      </c>
      <c r="F133" s="44" t="s">
        <v>598</v>
      </c>
      <c r="G133" s="58" t="s">
        <v>78</v>
      </c>
      <c r="H133" s="13">
        <v>3</v>
      </c>
      <c r="I133" s="3"/>
      <c r="K133" s="9" t="str">
        <f t="shared" si="30"/>
        <v/>
      </c>
      <c r="L133" s="9" t="str">
        <f t="shared" si="31"/>
        <v/>
      </c>
      <c r="M133" s="10" t="str">
        <f t="shared" si="32"/>
        <v/>
      </c>
      <c r="N133">
        <f t="shared" si="33"/>
        <v>3</v>
      </c>
      <c r="R133" t="s">
        <v>31</v>
      </c>
      <c r="S133" s="18" t="s">
        <v>9</v>
      </c>
      <c r="T133" t="s">
        <v>35</v>
      </c>
    </row>
    <row r="134" spans="1:20" x14ac:dyDescent="0.25">
      <c r="A134" s="11"/>
      <c r="B134" s="6" t="s">
        <v>42</v>
      </c>
      <c r="C134" s="18" t="s">
        <v>9</v>
      </c>
      <c r="D134" s="8" t="str">
        <f t="shared" si="34"/>
        <v>.</v>
      </c>
      <c r="E134" s="8" t="str">
        <f t="shared" si="35"/>
        <v>.</v>
      </c>
      <c r="F134" s="44"/>
      <c r="G134" s="58" t="s">
        <v>75</v>
      </c>
      <c r="H134" s="13">
        <v>2</v>
      </c>
      <c r="I134" s="3"/>
      <c r="K134" s="9" t="str">
        <f t="shared" si="30"/>
        <v/>
      </c>
      <c r="L134" s="9" t="str">
        <f t="shared" si="31"/>
        <v/>
      </c>
      <c r="M134" s="10" t="str">
        <f t="shared" si="32"/>
        <v/>
      </c>
      <c r="N134" t="str">
        <f t="shared" si="33"/>
        <v/>
      </c>
      <c r="R134">
        <v>55</v>
      </c>
      <c r="S134" s="18" t="s">
        <v>248</v>
      </c>
      <c r="T134" t="s">
        <v>36</v>
      </c>
    </row>
    <row r="135" spans="1:20" x14ac:dyDescent="0.25">
      <c r="A135" s="11"/>
      <c r="B135" s="6" t="s">
        <v>42</v>
      </c>
      <c r="C135" s="18" t="s">
        <v>9</v>
      </c>
      <c r="D135" s="8" t="str">
        <f t="shared" si="34"/>
        <v>.</v>
      </c>
      <c r="E135" s="8" t="str">
        <f t="shared" si="35"/>
        <v>.</v>
      </c>
      <c r="F135" s="44"/>
      <c r="G135" s="58" t="s">
        <v>76</v>
      </c>
      <c r="H135" s="13">
        <v>1</v>
      </c>
      <c r="I135" s="3"/>
      <c r="K135" s="9" t="str">
        <f t="shared" si="30"/>
        <v/>
      </c>
      <c r="L135" s="9" t="str">
        <f t="shared" si="31"/>
        <v/>
      </c>
      <c r="M135" s="10" t="str">
        <f t="shared" si="32"/>
        <v/>
      </c>
      <c r="N135" t="str">
        <f t="shared" si="33"/>
        <v/>
      </c>
      <c r="R135">
        <v>56</v>
      </c>
      <c r="S135" s="18" t="s">
        <v>249</v>
      </c>
      <c r="T135" t="s">
        <v>36</v>
      </c>
    </row>
    <row r="136" spans="1:20" x14ac:dyDescent="0.25">
      <c r="A136" s="11"/>
      <c r="B136" s="6" t="s">
        <v>42</v>
      </c>
      <c r="C136" s="18" t="s">
        <v>9</v>
      </c>
      <c r="D136" s="8" t="str">
        <f t="shared" si="34"/>
        <v>.</v>
      </c>
      <c r="E136" s="8" t="str">
        <f t="shared" si="35"/>
        <v>.</v>
      </c>
      <c r="F136" s="44"/>
      <c r="G136" s="58"/>
      <c r="H136" s="13"/>
      <c r="I136" s="3"/>
      <c r="K136" s="9"/>
      <c r="L136" s="9"/>
      <c r="M136" s="10"/>
      <c r="R136" t="s">
        <v>32</v>
      </c>
      <c r="S136" s="18" t="s">
        <v>9</v>
      </c>
      <c r="T136" t="s">
        <v>36</v>
      </c>
    </row>
    <row r="137" spans="1:20" x14ac:dyDescent="0.25">
      <c r="A137" s="11"/>
      <c r="B137" s="6" t="s">
        <v>42</v>
      </c>
      <c r="C137" s="18" t="s">
        <v>9</v>
      </c>
      <c r="D137" s="8" t="str">
        <f t="shared" si="34"/>
        <v>.</v>
      </c>
      <c r="E137" s="8" t="str">
        <f t="shared" si="35"/>
        <v>.</v>
      </c>
      <c r="F137" s="44"/>
      <c r="G137" s="58"/>
      <c r="H137" s="13"/>
      <c r="I137" s="3"/>
      <c r="K137" s="9"/>
      <c r="L137" s="9"/>
      <c r="M137" s="10"/>
      <c r="R137">
        <v>75</v>
      </c>
      <c r="S137" s="18" t="s">
        <v>90</v>
      </c>
      <c r="T137" t="s">
        <v>37</v>
      </c>
    </row>
    <row r="138" spans="1:20" x14ac:dyDescent="0.25">
      <c r="A138" s="11"/>
      <c r="B138" s="6" t="s">
        <v>42</v>
      </c>
      <c r="C138" s="18" t="s">
        <v>9</v>
      </c>
      <c r="D138" s="8" t="str">
        <f t="shared" si="34"/>
        <v>.</v>
      </c>
      <c r="E138" s="8" t="str">
        <f t="shared" si="35"/>
        <v>.</v>
      </c>
      <c r="F138" s="44"/>
      <c r="G138" s="58"/>
      <c r="H138" s="13"/>
      <c r="I138" s="3"/>
      <c r="K138" s="9"/>
      <c r="L138" s="9"/>
      <c r="M138" s="10"/>
      <c r="R138">
        <v>76</v>
      </c>
      <c r="S138" s="18" t="s">
        <v>91</v>
      </c>
      <c r="T138" t="s">
        <v>37</v>
      </c>
    </row>
    <row r="139" spans="1:20" x14ac:dyDescent="0.25">
      <c r="A139" s="11"/>
      <c r="B139" s="6" t="s">
        <v>42</v>
      </c>
      <c r="C139" s="18" t="s">
        <v>9</v>
      </c>
      <c r="D139" s="8" t="str">
        <f t="shared" si="34"/>
        <v>.</v>
      </c>
      <c r="E139" s="8" t="str">
        <f t="shared" si="35"/>
        <v>.</v>
      </c>
      <c r="F139" s="44"/>
      <c r="G139" s="58"/>
      <c r="H139" s="13"/>
      <c r="I139" s="3"/>
      <c r="K139" s="9"/>
      <c r="L139" s="9"/>
      <c r="M139" s="10"/>
      <c r="R139" t="s">
        <v>33</v>
      </c>
      <c r="S139" s="18" t="s">
        <v>9</v>
      </c>
      <c r="T139" t="s">
        <v>37</v>
      </c>
    </row>
    <row r="140" spans="1:20" x14ac:dyDescent="0.25">
      <c r="A140" s="11"/>
      <c r="B140" s="6"/>
      <c r="C140" s="8"/>
      <c r="D140" s="8"/>
      <c r="E140" s="8"/>
      <c r="F140" s="44"/>
      <c r="G140" s="59"/>
      <c r="H140" s="13"/>
      <c r="I140" s="3"/>
      <c r="K140" s="9"/>
      <c r="L140" s="9"/>
      <c r="M140" s="10"/>
      <c r="R140" t="s">
        <v>9</v>
      </c>
      <c r="S140" t="s">
        <v>9</v>
      </c>
      <c r="T140" t="s">
        <v>9</v>
      </c>
    </row>
    <row r="141" spans="1:20" x14ac:dyDescent="0.25">
      <c r="A141" s="11"/>
      <c r="B141" s="6"/>
      <c r="C141" s="8"/>
      <c r="D141" s="8"/>
      <c r="E141" s="8"/>
      <c r="F141" s="44"/>
      <c r="G141" s="59"/>
      <c r="H141" s="13"/>
      <c r="I141" s="3"/>
      <c r="K141" s="9"/>
      <c r="L141" s="9"/>
      <c r="M141" s="10"/>
    </row>
    <row r="142" spans="1:20" x14ac:dyDescent="0.25">
      <c r="A142" s="5" t="s">
        <v>26</v>
      </c>
      <c r="B142" s="6" t="s">
        <v>42</v>
      </c>
      <c r="C142" s="18">
        <v>75</v>
      </c>
      <c r="D142" s="8" t="str">
        <f>VLOOKUP(C142,$R$142:$T$154,2,FALSE)</f>
        <v>Francesca Birch</v>
      </c>
      <c r="E142" s="8" t="str">
        <f>VLOOKUP(C142,$R$142:$T$154,3,FALSE)</f>
        <v>Suffolk</v>
      </c>
      <c r="F142" s="44" t="s">
        <v>601</v>
      </c>
      <c r="G142" s="58" t="s">
        <v>71</v>
      </c>
      <c r="H142" s="13">
        <v>8</v>
      </c>
      <c r="I142" s="3"/>
      <c r="K142" s="9" t="str">
        <f t="shared" ref="K142:K149" si="36">IF($E142="","",IF(LEFT($E142,1)=$K$1,$H142,""))</f>
        <v/>
      </c>
      <c r="L142" s="9" t="str">
        <f t="shared" ref="L142:L149" si="37">IF($E142="","",IF(LEFT($E142,1)=$L$1,$H142,""))</f>
        <v/>
      </c>
      <c r="M142" s="10" t="str">
        <f t="shared" ref="M142:M149" si="38">IF($E142="","",IF(LEFT($E142,1)=$M$1,$H142,""))</f>
        <v/>
      </c>
      <c r="N142">
        <f t="shared" ref="N142:N149" si="39">IF($E142="","",IF(LEFT($E142,1)=$N$1,$H142,""))</f>
        <v>8</v>
      </c>
      <c r="R142">
        <v>9</v>
      </c>
      <c r="S142" s="18" t="s">
        <v>171</v>
      </c>
      <c r="T142" t="s">
        <v>34</v>
      </c>
    </row>
    <row r="143" spans="1:20" x14ac:dyDescent="0.25">
      <c r="A143" s="11"/>
      <c r="B143" s="6" t="s">
        <v>42</v>
      </c>
      <c r="C143" s="18">
        <v>10</v>
      </c>
      <c r="D143" s="8" t="str">
        <f t="shared" ref="D143:D153" si="40">VLOOKUP(C143,$R$142:$T$154,2,FALSE)</f>
        <v>Alice Robinson</v>
      </c>
      <c r="E143" s="8" t="str">
        <f t="shared" ref="E143:E153" si="41">VLOOKUP(C143,$R$142:$T$154,3,FALSE)</f>
        <v>Cambridgeshire</v>
      </c>
      <c r="F143" s="44" t="s">
        <v>602</v>
      </c>
      <c r="G143" s="58" t="s">
        <v>72</v>
      </c>
      <c r="H143" s="13">
        <v>7</v>
      </c>
      <c r="I143" s="3"/>
      <c r="K143" s="9">
        <f t="shared" si="36"/>
        <v>7</v>
      </c>
      <c r="L143" s="9" t="str">
        <f t="shared" si="37"/>
        <v/>
      </c>
      <c r="M143" s="10" t="str">
        <f t="shared" si="38"/>
        <v/>
      </c>
      <c r="N143" t="str">
        <f t="shared" si="39"/>
        <v/>
      </c>
      <c r="R143">
        <v>10</v>
      </c>
      <c r="S143" s="18" t="s">
        <v>172</v>
      </c>
      <c r="T143" t="s">
        <v>34</v>
      </c>
    </row>
    <row r="144" spans="1:20" x14ac:dyDescent="0.25">
      <c r="A144" s="11"/>
      <c r="B144" s="6" t="s">
        <v>42</v>
      </c>
      <c r="C144" s="18">
        <v>9</v>
      </c>
      <c r="D144" s="8" t="str">
        <f t="shared" si="40"/>
        <v>Maggie Kent</v>
      </c>
      <c r="E144" s="8" t="str">
        <f t="shared" si="41"/>
        <v>Cambridgeshire</v>
      </c>
      <c r="F144" s="44" t="s">
        <v>603</v>
      </c>
      <c r="G144" s="58" t="s">
        <v>73</v>
      </c>
      <c r="H144" s="13">
        <v>6</v>
      </c>
      <c r="I144" s="3"/>
      <c r="K144" s="9">
        <f t="shared" si="36"/>
        <v>6</v>
      </c>
      <c r="L144" s="9" t="str">
        <f t="shared" si="37"/>
        <v/>
      </c>
      <c r="M144" s="10" t="str">
        <f t="shared" si="38"/>
        <v/>
      </c>
      <c r="N144" t="str">
        <f t="shared" si="39"/>
        <v/>
      </c>
      <c r="R144" t="s">
        <v>30</v>
      </c>
      <c r="S144" s="18" t="s">
        <v>9</v>
      </c>
      <c r="T144" t="s">
        <v>34</v>
      </c>
    </row>
    <row r="145" spans="1:20" x14ac:dyDescent="0.25">
      <c r="A145" s="11"/>
      <c r="B145" s="6" t="s">
        <v>42</v>
      </c>
      <c r="C145" s="18">
        <v>76</v>
      </c>
      <c r="D145" s="8" t="str">
        <f t="shared" si="40"/>
        <v>Annabel Mott</v>
      </c>
      <c r="E145" s="8" t="str">
        <f t="shared" si="41"/>
        <v>Suffolk</v>
      </c>
      <c r="F145" s="44" t="s">
        <v>604</v>
      </c>
      <c r="G145" s="58" t="s">
        <v>74</v>
      </c>
      <c r="H145" s="13">
        <v>5</v>
      </c>
      <c r="I145" s="3"/>
      <c r="K145" s="9" t="str">
        <f t="shared" si="36"/>
        <v/>
      </c>
      <c r="L145" s="9" t="str">
        <f t="shared" si="37"/>
        <v/>
      </c>
      <c r="M145" s="10" t="str">
        <f t="shared" si="38"/>
        <v/>
      </c>
      <c r="N145">
        <f t="shared" si="39"/>
        <v>5</v>
      </c>
      <c r="R145">
        <v>47</v>
      </c>
      <c r="S145" s="18" t="s">
        <v>345</v>
      </c>
      <c r="T145" t="s">
        <v>35</v>
      </c>
    </row>
    <row r="146" spans="1:20" x14ac:dyDescent="0.25">
      <c r="A146" s="11"/>
      <c r="B146" s="6" t="s">
        <v>42</v>
      </c>
      <c r="C146" s="18">
        <v>47</v>
      </c>
      <c r="D146" s="8" t="str">
        <f t="shared" si="40"/>
        <v>Charlotte Turner</v>
      </c>
      <c r="E146" s="8" t="str">
        <f t="shared" si="41"/>
        <v>Lincolnshire</v>
      </c>
      <c r="F146" s="44" t="s">
        <v>605</v>
      </c>
      <c r="G146" s="58" t="s">
        <v>77</v>
      </c>
      <c r="H146" s="13">
        <v>4</v>
      </c>
      <c r="I146" s="3"/>
      <c r="K146" s="9" t="str">
        <f t="shared" si="36"/>
        <v/>
      </c>
      <c r="L146" s="9">
        <f t="shared" si="37"/>
        <v>4</v>
      </c>
      <c r="M146" s="10" t="str">
        <f t="shared" si="38"/>
        <v/>
      </c>
      <c r="N146" t="str">
        <f t="shared" si="39"/>
        <v/>
      </c>
      <c r="R146">
        <v>48</v>
      </c>
      <c r="S146" s="18" t="s">
        <v>346</v>
      </c>
      <c r="T146" t="s">
        <v>35</v>
      </c>
    </row>
    <row r="147" spans="1:20" x14ac:dyDescent="0.25">
      <c r="A147" s="11"/>
      <c r="B147" s="6" t="s">
        <v>42</v>
      </c>
      <c r="C147" s="18">
        <v>55</v>
      </c>
      <c r="D147" s="8" t="str">
        <f t="shared" si="40"/>
        <v>Maisie Powles-Warren</v>
      </c>
      <c r="E147" s="8" t="str">
        <f t="shared" si="41"/>
        <v>Norfolk</v>
      </c>
      <c r="F147" s="44" t="s">
        <v>606</v>
      </c>
      <c r="G147" s="58" t="s">
        <v>78</v>
      </c>
      <c r="H147" s="13">
        <v>3</v>
      </c>
      <c r="I147" s="3"/>
      <c r="K147" s="9" t="str">
        <f t="shared" si="36"/>
        <v/>
      </c>
      <c r="L147" s="9" t="str">
        <f t="shared" si="37"/>
        <v/>
      </c>
      <c r="M147" s="10">
        <f t="shared" si="38"/>
        <v>3</v>
      </c>
      <c r="N147" t="str">
        <f t="shared" si="39"/>
        <v/>
      </c>
      <c r="R147" t="s">
        <v>31</v>
      </c>
      <c r="S147" s="18" t="s">
        <v>9</v>
      </c>
      <c r="T147" t="s">
        <v>35</v>
      </c>
    </row>
    <row r="148" spans="1:20" x14ac:dyDescent="0.25">
      <c r="A148" s="11"/>
      <c r="B148" s="6" t="s">
        <v>42</v>
      </c>
      <c r="C148" s="18" t="s">
        <v>9</v>
      </c>
      <c r="D148" s="8" t="str">
        <f t="shared" si="40"/>
        <v>.</v>
      </c>
      <c r="E148" s="8" t="str">
        <f t="shared" si="41"/>
        <v>.</v>
      </c>
      <c r="F148" s="44"/>
      <c r="G148" s="58" t="s">
        <v>75</v>
      </c>
      <c r="H148" s="13">
        <v>2</v>
      </c>
      <c r="I148" s="3"/>
      <c r="K148" s="9" t="str">
        <f t="shared" si="36"/>
        <v/>
      </c>
      <c r="L148" s="9" t="str">
        <f t="shared" si="37"/>
        <v/>
      </c>
      <c r="M148" s="10" t="str">
        <f t="shared" si="38"/>
        <v/>
      </c>
      <c r="N148" t="str">
        <f t="shared" si="39"/>
        <v/>
      </c>
      <c r="R148">
        <v>55</v>
      </c>
      <c r="S148" s="18" t="s">
        <v>250</v>
      </c>
      <c r="T148" t="s">
        <v>36</v>
      </c>
    </row>
    <row r="149" spans="1:20" x14ac:dyDescent="0.25">
      <c r="A149" s="11"/>
      <c r="B149" s="6" t="s">
        <v>42</v>
      </c>
      <c r="C149" s="18" t="s">
        <v>9</v>
      </c>
      <c r="D149" s="8" t="str">
        <f t="shared" si="40"/>
        <v>.</v>
      </c>
      <c r="E149" s="8" t="str">
        <f t="shared" si="41"/>
        <v>.</v>
      </c>
      <c r="F149" s="44"/>
      <c r="G149" s="58" t="s">
        <v>76</v>
      </c>
      <c r="H149" s="13">
        <v>1</v>
      </c>
      <c r="I149" s="3"/>
      <c r="K149" s="9" t="str">
        <f t="shared" si="36"/>
        <v/>
      </c>
      <c r="L149" s="9" t="str">
        <f t="shared" si="37"/>
        <v/>
      </c>
      <c r="M149" s="10" t="str">
        <f t="shared" si="38"/>
        <v/>
      </c>
      <c r="N149" t="str">
        <f t="shared" si="39"/>
        <v/>
      </c>
      <c r="R149">
        <v>56</v>
      </c>
      <c r="S149" s="18" t="s">
        <v>9</v>
      </c>
      <c r="T149" t="s">
        <v>36</v>
      </c>
    </row>
    <row r="150" spans="1:20" x14ac:dyDescent="0.25">
      <c r="A150" s="11"/>
      <c r="B150" s="6" t="s">
        <v>42</v>
      </c>
      <c r="C150" s="18" t="s">
        <v>9</v>
      </c>
      <c r="D150" s="8" t="str">
        <f t="shared" si="40"/>
        <v>.</v>
      </c>
      <c r="E150" s="8" t="str">
        <f t="shared" si="41"/>
        <v>.</v>
      </c>
      <c r="F150" s="44"/>
      <c r="G150" s="58"/>
      <c r="H150" s="13"/>
      <c r="I150" s="3"/>
      <c r="K150" s="9"/>
      <c r="L150" s="9"/>
      <c r="M150" s="10"/>
      <c r="R150" t="s">
        <v>32</v>
      </c>
      <c r="S150" s="18" t="s">
        <v>9</v>
      </c>
      <c r="T150" t="s">
        <v>36</v>
      </c>
    </row>
    <row r="151" spans="1:20" x14ac:dyDescent="0.25">
      <c r="A151" s="11"/>
      <c r="B151" s="6" t="s">
        <v>42</v>
      </c>
      <c r="C151" s="18" t="s">
        <v>9</v>
      </c>
      <c r="D151" s="8" t="str">
        <f t="shared" si="40"/>
        <v>.</v>
      </c>
      <c r="E151" s="8" t="str">
        <f t="shared" si="41"/>
        <v>.</v>
      </c>
      <c r="F151" s="44"/>
      <c r="G151" s="58"/>
      <c r="H151" s="13"/>
      <c r="I151" s="3"/>
      <c r="K151" s="9"/>
      <c r="L151" s="9"/>
      <c r="M151" s="10"/>
      <c r="R151">
        <v>75</v>
      </c>
      <c r="S151" s="18" t="s">
        <v>92</v>
      </c>
      <c r="T151" t="s">
        <v>37</v>
      </c>
    </row>
    <row r="152" spans="1:20" x14ac:dyDescent="0.25">
      <c r="A152" s="11"/>
      <c r="B152" s="6" t="s">
        <v>42</v>
      </c>
      <c r="C152" s="18" t="s">
        <v>9</v>
      </c>
      <c r="D152" s="8" t="str">
        <f t="shared" si="40"/>
        <v>.</v>
      </c>
      <c r="E152" s="8" t="str">
        <f t="shared" si="41"/>
        <v>.</v>
      </c>
      <c r="F152" s="44"/>
      <c r="G152" s="58"/>
      <c r="H152" s="13"/>
      <c r="I152" s="3"/>
      <c r="K152" s="9"/>
      <c r="L152" s="9"/>
      <c r="M152" s="10"/>
      <c r="R152">
        <v>76</v>
      </c>
      <c r="S152" s="18" t="s">
        <v>90</v>
      </c>
      <c r="T152" t="s">
        <v>37</v>
      </c>
    </row>
    <row r="153" spans="1:20" x14ac:dyDescent="0.25">
      <c r="A153" s="11"/>
      <c r="B153" s="6" t="s">
        <v>42</v>
      </c>
      <c r="C153" s="18" t="s">
        <v>9</v>
      </c>
      <c r="D153" s="8" t="str">
        <f t="shared" si="40"/>
        <v>.</v>
      </c>
      <c r="E153" s="8" t="str">
        <f t="shared" si="41"/>
        <v>.</v>
      </c>
      <c r="F153" s="44"/>
      <c r="G153" s="58"/>
      <c r="H153" s="13"/>
      <c r="I153" s="3"/>
      <c r="K153" s="9"/>
      <c r="L153" s="9"/>
      <c r="M153" s="10"/>
      <c r="R153" t="s">
        <v>33</v>
      </c>
      <c r="S153" s="18" t="s">
        <v>9</v>
      </c>
      <c r="T153" t="s">
        <v>37</v>
      </c>
    </row>
    <row r="154" spans="1:20" x14ac:dyDescent="0.25">
      <c r="A154" s="11"/>
      <c r="B154" s="6"/>
      <c r="C154" s="8"/>
      <c r="D154" s="8"/>
      <c r="E154" s="8"/>
      <c r="F154" s="44"/>
      <c r="G154" s="59"/>
      <c r="H154" s="13"/>
      <c r="I154" s="3"/>
      <c r="K154" s="9"/>
      <c r="L154" s="9"/>
      <c r="M154" s="10"/>
      <c r="R154" t="s">
        <v>9</v>
      </c>
      <c r="S154" t="s">
        <v>9</v>
      </c>
      <c r="T154" t="s">
        <v>9</v>
      </c>
    </row>
    <row r="155" spans="1:20" x14ac:dyDescent="0.25">
      <c r="A155" s="11"/>
      <c r="B155" s="6"/>
      <c r="C155" s="8"/>
      <c r="D155" s="8"/>
      <c r="E155" s="8"/>
      <c r="F155" s="44"/>
      <c r="G155" s="59"/>
      <c r="H155" s="13"/>
      <c r="I155" s="3"/>
      <c r="K155" s="9"/>
      <c r="L155" s="9"/>
      <c r="M155" s="10"/>
    </row>
    <row r="156" spans="1:20" x14ac:dyDescent="0.25">
      <c r="A156" s="5" t="s">
        <v>28</v>
      </c>
      <c r="B156" s="6" t="s">
        <v>42</v>
      </c>
      <c r="C156" s="18">
        <v>55</v>
      </c>
      <c r="D156" s="8" t="str">
        <f>VLOOKUP(C156,$R$156:$T$168,2,FALSE)</f>
        <v>Jennifer Mardle</v>
      </c>
      <c r="E156" s="8" t="str">
        <f>VLOOKUP(C156,$R$156:$T$168,3,FALSE)</f>
        <v>Norfolk</v>
      </c>
      <c r="F156" s="44" t="s">
        <v>677</v>
      </c>
      <c r="G156" s="59" t="s">
        <v>71</v>
      </c>
      <c r="H156" s="13">
        <v>8</v>
      </c>
      <c r="I156" s="3"/>
      <c r="K156" s="9" t="str">
        <f t="shared" ref="K156:K163" si="42">IF($E156="","",IF(LEFT($E156,1)=$K$1,$H156,""))</f>
        <v/>
      </c>
      <c r="L156" s="9" t="str">
        <f t="shared" ref="L156:L163" si="43">IF($E156="","",IF(LEFT($E156,1)=$L$1,$H156,""))</f>
        <v/>
      </c>
      <c r="M156" s="10">
        <f t="shared" ref="M156:M163" si="44">IF($E156="","",IF(LEFT($E156,1)=$M$1,$H156,""))</f>
        <v>8</v>
      </c>
      <c r="N156" t="str">
        <f t="shared" ref="N156:N163" si="45">IF($E156="","",IF(LEFT($E156,1)=$N$1,$H156,""))</f>
        <v/>
      </c>
      <c r="R156">
        <v>9</v>
      </c>
      <c r="S156" s="18" t="s">
        <v>173</v>
      </c>
      <c r="T156" t="s">
        <v>34</v>
      </c>
    </row>
    <row r="157" spans="1:20" x14ac:dyDescent="0.25">
      <c r="A157" s="11"/>
      <c r="B157" s="6" t="s">
        <v>42</v>
      </c>
      <c r="C157" s="18">
        <v>56</v>
      </c>
      <c r="D157" s="8" t="str">
        <f t="shared" ref="D157:D167" si="46">VLOOKUP(C157,$R$156:$T$168,2,FALSE)</f>
        <v>Anya Faithorn</v>
      </c>
      <c r="E157" s="8" t="str">
        <f t="shared" ref="E157:E167" si="47">VLOOKUP(C157,$R$156:$T$168,3,FALSE)</f>
        <v>Norfolk</v>
      </c>
      <c r="F157" s="44" t="s">
        <v>678</v>
      </c>
      <c r="G157" s="59" t="s">
        <v>72</v>
      </c>
      <c r="H157" s="13">
        <v>7</v>
      </c>
      <c r="I157" s="3"/>
      <c r="K157" s="9" t="str">
        <f t="shared" si="42"/>
        <v/>
      </c>
      <c r="L157" s="9" t="str">
        <f t="shared" si="43"/>
        <v/>
      </c>
      <c r="M157" s="10">
        <f t="shared" si="44"/>
        <v>7</v>
      </c>
      <c r="N157" t="str">
        <f t="shared" si="45"/>
        <v/>
      </c>
      <c r="R157">
        <v>10</v>
      </c>
      <c r="S157" s="18" t="s">
        <v>174</v>
      </c>
      <c r="T157" t="s">
        <v>34</v>
      </c>
    </row>
    <row r="158" spans="1:20" x14ac:dyDescent="0.25">
      <c r="A158" s="11"/>
      <c r="B158" s="6" t="s">
        <v>42</v>
      </c>
      <c r="C158" s="18">
        <v>75</v>
      </c>
      <c r="D158" s="8" t="str">
        <f t="shared" si="46"/>
        <v>Eirann Ceale-Woodbridge</v>
      </c>
      <c r="E158" s="8" t="str">
        <f t="shared" si="47"/>
        <v>Suffolk</v>
      </c>
      <c r="F158" s="44" t="s">
        <v>679</v>
      </c>
      <c r="G158" s="59" t="s">
        <v>73</v>
      </c>
      <c r="H158" s="13">
        <v>6</v>
      </c>
      <c r="I158" s="3"/>
      <c r="K158" s="9" t="str">
        <f t="shared" si="42"/>
        <v/>
      </c>
      <c r="L158" s="9" t="str">
        <f t="shared" si="43"/>
        <v/>
      </c>
      <c r="M158" s="10" t="str">
        <f t="shared" si="44"/>
        <v/>
      </c>
      <c r="N158">
        <f t="shared" si="45"/>
        <v>6</v>
      </c>
      <c r="R158" t="s">
        <v>30</v>
      </c>
      <c r="S158" s="18" t="s">
        <v>9</v>
      </c>
      <c r="T158" t="s">
        <v>34</v>
      </c>
    </row>
    <row r="159" spans="1:20" x14ac:dyDescent="0.25">
      <c r="A159" s="11"/>
      <c r="B159" s="6" t="s">
        <v>42</v>
      </c>
      <c r="C159" s="18">
        <v>10</v>
      </c>
      <c r="D159" s="8" t="str">
        <f t="shared" si="46"/>
        <v>Samantha Horman</v>
      </c>
      <c r="E159" s="8" t="str">
        <f t="shared" si="47"/>
        <v>Cambridgeshire</v>
      </c>
      <c r="F159" s="44" t="s">
        <v>680</v>
      </c>
      <c r="G159" s="59" t="s">
        <v>74</v>
      </c>
      <c r="H159" s="13">
        <v>5</v>
      </c>
      <c r="I159" s="3"/>
      <c r="K159" s="9">
        <f t="shared" si="42"/>
        <v>5</v>
      </c>
      <c r="L159" s="9" t="str">
        <f t="shared" si="43"/>
        <v/>
      </c>
      <c r="M159" s="10" t="str">
        <f t="shared" si="44"/>
        <v/>
      </c>
      <c r="N159" t="str">
        <f t="shared" si="45"/>
        <v/>
      </c>
      <c r="R159">
        <v>47</v>
      </c>
      <c r="S159" s="18" t="s">
        <v>347</v>
      </c>
      <c r="T159" t="s">
        <v>35</v>
      </c>
    </row>
    <row r="160" spans="1:20" x14ac:dyDescent="0.25">
      <c r="A160" s="11"/>
      <c r="B160" s="6" t="s">
        <v>42</v>
      </c>
      <c r="C160" s="18">
        <v>76</v>
      </c>
      <c r="D160" s="8" t="str">
        <f t="shared" si="46"/>
        <v>Erin Stocking</v>
      </c>
      <c r="E160" s="8" t="str">
        <f t="shared" si="47"/>
        <v>Suffolk</v>
      </c>
      <c r="F160" s="44" t="s">
        <v>681</v>
      </c>
      <c r="G160" s="59" t="s">
        <v>77</v>
      </c>
      <c r="H160" s="13">
        <v>4</v>
      </c>
      <c r="I160" s="3"/>
      <c r="K160" s="9" t="str">
        <f t="shared" si="42"/>
        <v/>
      </c>
      <c r="L160" s="9" t="str">
        <f t="shared" si="43"/>
        <v/>
      </c>
      <c r="M160" s="10" t="str">
        <f t="shared" si="44"/>
        <v/>
      </c>
      <c r="N160">
        <f t="shared" si="45"/>
        <v>4</v>
      </c>
      <c r="R160">
        <v>48</v>
      </c>
      <c r="S160" s="18" t="s">
        <v>348</v>
      </c>
      <c r="T160" t="s">
        <v>35</v>
      </c>
    </row>
    <row r="161" spans="1:20" x14ac:dyDescent="0.25">
      <c r="A161" s="11"/>
      <c r="B161" s="6" t="s">
        <v>42</v>
      </c>
      <c r="C161" s="18">
        <v>47</v>
      </c>
      <c r="D161" s="8" t="str">
        <f t="shared" si="46"/>
        <v>Marta Gorajska</v>
      </c>
      <c r="E161" s="8" t="str">
        <f t="shared" si="47"/>
        <v>Lincolnshire</v>
      </c>
      <c r="F161" s="44" t="s">
        <v>682</v>
      </c>
      <c r="G161" s="59" t="s">
        <v>78</v>
      </c>
      <c r="H161" s="13">
        <v>3</v>
      </c>
      <c r="I161" s="3"/>
      <c r="K161" s="9" t="str">
        <f t="shared" si="42"/>
        <v/>
      </c>
      <c r="L161" s="9">
        <f t="shared" si="43"/>
        <v>3</v>
      </c>
      <c r="M161" s="10" t="str">
        <f t="shared" si="44"/>
        <v/>
      </c>
      <c r="N161" t="str">
        <f t="shared" si="45"/>
        <v/>
      </c>
      <c r="R161" t="s">
        <v>31</v>
      </c>
      <c r="S161" s="18" t="s">
        <v>9</v>
      </c>
      <c r="T161" t="s">
        <v>35</v>
      </c>
    </row>
    <row r="162" spans="1:20" x14ac:dyDescent="0.25">
      <c r="A162" s="11"/>
      <c r="B162" s="6" t="s">
        <v>42</v>
      </c>
      <c r="C162" s="18">
        <v>9</v>
      </c>
      <c r="D162" s="8" t="str">
        <f t="shared" si="46"/>
        <v>Gracie Moule</v>
      </c>
      <c r="E162" s="8" t="str">
        <f t="shared" si="47"/>
        <v>Cambridgeshire</v>
      </c>
      <c r="F162" s="44" t="s">
        <v>683</v>
      </c>
      <c r="G162" s="59" t="s">
        <v>75</v>
      </c>
      <c r="H162" s="13">
        <v>2</v>
      </c>
      <c r="I162" s="3"/>
      <c r="K162" s="9">
        <f t="shared" si="42"/>
        <v>2</v>
      </c>
      <c r="L162" s="9" t="str">
        <f t="shared" si="43"/>
        <v/>
      </c>
      <c r="M162" s="10" t="str">
        <f t="shared" si="44"/>
        <v/>
      </c>
      <c r="N162" t="str">
        <f t="shared" si="45"/>
        <v/>
      </c>
      <c r="R162">
        <v>55</v>
      </c>
      <c r="S162" s="18" t="s">
        <v>251</v>
      </c>
      <c r="T162" t="s">
        <v>36</v>
      </c>
    </row>
    <row r="163" spans="1:20" x14ac:dyDescent="0.25">
      <c r="A163" s="11"/>
      <c r="B163" s="6" t="s">
        <v>42</v>
      </c>
      <c r="C163" s="18" t="s">
        <v>9</v>
      </c>
      <c r="D163" s="8" t="str">
        <f t="shared" si="46"/>
        <v>.</v>
      </c>
      <c r="E163" s="8" t="str">
        <f t="shared" si="47"/>
        <v>.</v>
      </c>
      <c r="F163" s="44"/>
      <c r="G163" s="59" t="s">
        <v>76</v>
      </c>
      <c r="H163" s="13">
        <v>1</v>
      </c>
      <c r="I163" s="3"/>
      <c r="K163" s="9" t="str">
        <f t="shared" si="42"/>
        <v/>
      </c>
      <c r="L163" s="9" t="str">
        <f t="shared" si="43"/>
        <v/>
      </c>
      <c r="M163" s="10" t="str">
        <f t="shared" si="44"/>
        <v/>
      </c>
      <c r="N163" t="str">
        <f t="shared" si="45"/>
        <v/>
      </c>
      <c r="R163">
        <v>56</v>
      </c>
      <c r="S163" s="18" t="s">
        <v>252</v>
      </c>
      <c r="T163" t="s">
        <v>36</v>
      </c>
    </row>
    <row r="164" spans="1:20" x14ac:dyDescent="0.25">
      <c r="A164" s="11"/>
      <c r="B164" s="6" t="s">
        <v>42</v>
      </c>
      <c r="C164" s="18" t="s">
        <v>9</v>
      </c>
      <c r="D164" s="8" t="str">
        <f t="shared" si="46"/>
        <v>.</v>
      </c>
      <c r="E164" s="8" t="str">
        <f t="shared" si="47"/>
        <v>.</v>
      </c>
      <c r="F164" s="44"/>
      <c r="G164" s="59"/>
      <c r="H164" s="13"/>
      <c r="I164" s="3"/>
      <c r="K164" s="9"/>
      <c r="L164" s="9"/>
      <c r="M164" s="10"/>
      <c r="R164" t="s">
        <v>32</v>
      </c>
      <c r="S164" s="18" t="s">
        <v>9</v>
      </c>
      <c r="T164" t="s">
        <v>36</v>
      </c>
    </row>
    <row r="165" spans="1:20" x14ac:dyDescent="0.25">
      <c r="A165" s="11"/>
      <c r="B165" s="6" t="s">
        <v>42</v>
      </c>
      <c r="C165" s="18" t="s">
        <v>9</v>
      </c>
      <c r="D165" s="8" t="str">
        <f t="shared" si="46"/>
        <v>.</v>
      </c>
      <c r="E165" s="8" t="str">
        <f t="shared" si="47"/>
        <v>.</v>
      </c>
      <c r="F165" s="44"/>
      <c r="G165" s="58"/>
      <c r="H165" s="13"/>
      <c r="I165" s="3"/>
      <c r="K165" s="9"/>
      <c r="L165" s="9"/>
      <c r="M165" s="10"/>
      <c r="R165">
        <v>75</v>
      </c>
      <c r="S165" s="18" t="s">
        <v>454</v>
      </c>
      <c r="T165" t="s">
        <v>37</v>
      </c>
    </row>
    <row r="166" spans="1:20" x14ac:dyDescent="0.25">
      <c r="A166" s="11"/>
      <c r="B166" s="6" t="s">
        <v>42</v>
      </c>
      <c r="C166" s="18" t="s">
        <v>9</v>
      </c>
      <c r="D166" s="8" t="str">
        <f t="shared" si="46"/>
        <v>.</v>
      </c>
      <c r="E166" s="8" t="str">
        <f>VLOOKUP(C166,$R$156:$T$168,3,FALSE)</f>
        <v>.</v>
      </c>
      <c r="F166" s="44"/>
      <c r="G166" s="58"/>
      <c r="H166" s="13"/>
      <c r="I166" s="3"/>
      <c r="K166" s="9"/>
      <c r="L166" s="9"/>
      <c r="M166" s="10"/>
      <c r="R166">
        <v>76</v>
      </c>
      <c r="S166" s="18" t="s">
        <v>93</v>
      </c>
      <c r="T166" t="s">
        <v>37</v>
      </c>
    </row>
    <row r="167" spans="1:20" x14ac:dyDescent="0.25">
      <c r="A167" s="11"/>
      <c r="B167" s="6" t="s">
        <v>42</v>
      </c>
      <c r="C167" s="18" t="s">
        <v>9</v>
      </c>
      <c r="D167" s="8" t="str">
        <f t="shared" si="46"/>
        <v>.</v>
      </c>
      <c r="E167" s="8" t="str">
        <f t="shared" si="47"/>
        <v>.</v>
      </c>
      <c r="F167" s="44"/>
      <c r="G167" s="58"/>
      <c r="H167" s="13"/>
      <c r="I167" s="3"/>
      <c r="K167" s="9"/>
      <c r="L167" s="9"/>
      <c r="M167" s="10"/>
      <c r="R167" t="s">
        <v>33</v>
      </c>
      <c r="S167" s="18" t="s">
        <v>9</v>
      </c>
      <c r="T167" t="s">
        <v>37</v>
      </c>
    </row>
    <row r="168" spans="1:20" x14ac:dyDescent="0.25">
      <c r="A168" s="11"/>
      <c r="B168" s="6"/>
      <c r="C168" s="8"/>
      <c r="D168" s="8"/>
      <c r="E168" s="8"/>
      <c r="F168" s="44"/>
      <c r="G168" s="59"/>
      <c r="H168" s="13"/>
      <c r="I168" s="3"/>
      <c r="K168" s="9"/>
      <c r="L168" s="9"/>
      <c r="M168" s="10"/>
      <c r="R168" t="s">
        <v>9</v>
      </c>
      <c r="S168" t="s">
        <v>9</v>
      </c>
      <c r="T168" t="s">
        <v>9</v>
      </c>
    </row>
    <row r="169" spans="1:20" x14ac:dyDescent="0.25">
      <c r="A169" s="11"/>
      <c r="B169" s="6"/>
      <c r="C169" s="8"/>
      <c r="D169" s="8"/>
      <c r="E169" s="8"/>
      <c r="F169" s="44"/>
      <c r="G169" s="59"/>
      <c r="H169" s="13"/>
      <c r="I169" s="3"/>
      <c r="K169" s="9"/>
      <c r="L169" s="9"/>
      <c r="M169" s="10"/>
    </row>
    <row r="170" spans="1:20" x14ac:dyDescent="0.25">
      <c r="A170" s="5" t="s">
        <v>27</v>
      </c>
      <c r="B170" s="6" t="s">
        <v>42</v>
      </c>
      <c r="C170" s="18">
        <v>55</v>
      </c>
      <c r="D170" s="8" t="s">
        <v>457</v>
      </c>
      <c r="E170" s="8" t="str">
        <f>VLOOKUP(C170,$R$156:$T$168,3,FALSE)</f>
        <v>Norfolk</v>
      </c>
      <c r="F170" s="44" t="s">
        <v>456</v>
      </c>
      <c r="G170" s="58" t="s">
        <v>71</v>
      </c>
      <c r="H170" s="13">
        <v>8</v>
      </c>
      <c r="I170" s="3"/>
      <c r="K170" s="9" t="str">
        <f t="shared" ref="K170:K177" si="48">IF($E170="","",IF(LEFT($E170,1)=$K$1,$H170,""))</f>
        <v/>
      </c>
      <c r="L170" s="9" t="str">
        <f t="shared" ref="L170:L177" si="49">IF($E170="","",IF(LEFT($E170,1)=$L$1,$H170,""))</f>
        <v/>
      </c>
      <c r="M170" s="10">
        <f t="shared" ref="M170:M177" si="50">IF($E170="","",IF(LEFT($E170,1)=$M$1,$H170,""))</f>
        <v>8</v>
      </c>
      <c r="N170" t="str">
        <f t="shared" ref="N170:N177" si="51">IF($E170="","",IF(LEFT($E170,1)=$N$1,$H170,""))</f>
        <v/>
      </c>
      <c r="R170">
        <v>9</v>
      </c>
      <c r="S170" s="18" t="s">
        <v>171</v>
      </c>
      <c r="T170" t="s">
        <v>34</v>
      </c>
    </row>
    <row r="171" spans="1:20" x14ac:dyDescent="0.25">
      <c r="A171" s="11"/>
      <c r="B171" s="6" t="s">
        <v>42</v>
      </c>
      <c r="C171" s="18">
        <v>9</v>
      </c>
      <c r="D171" s="8" t="s">
        <v>171</v>
      </c>
      <c r="E171" s="8" t="str">
        <f t="shared" ref="E171:E179" si="52">VLOOKUP(C171,$R$156:$T$168,3,FALSE)</f>
        <v>Cambridgeshire</v>
      </c>
      <c r="F171" s="44" t="s">
        <v>458</v>
      </c>
      <c r="G171" s="58" t="s">
        <v>72</v>
      </c>
      <c r="H171" s="13">
        <v>7</v>
      </c>
      <c r="I171" s="3"/>
      <c r="K171" s="9">
        <f t="shared" si="48"/>
        <v>7</v>
      </c>
      <c r="L171" s="9" t="str">
        <f t="shared" si="49"/>
        <v/>
      </c>
      <c r="M171" s="10" t="str">
        <f t="shared" si="50"/>
        <v/>
      </c>
      <c r="N171" t="str">
        <f t="shared" si="51"/>
        <v/>
      </c>
      <c r="R171">
        <v>10</v>
      </c>
      <c r="S171" s="18" t="s">
        <v>9</v>
      </c>
      <c r="T171" t="s">
        <v>34</v>
      </c>
    </row>
    <row r="172" spans="1:20" x14ac:dyDescent="0.25">
      <c r="A172" s="11"/>
      <c r="B172" s="6" t="s">
        <v>42</v>
      </c>
      <c r="C172" s="18">
        <v>47</v>
      </c>
      <c r="D172" s="8" t="s">
        <v>349</v>
      </c>
      <c r="E172" s="8" t="str">
        <f t="shared" si="52"/>
        <v>Lincolnshire</v>
      </c>
      <c r="F172" s="44" t="s">
        <v>459</v>
      </c>
      <c r="G172" s="58" t="s">
        <v>73</v>
      </c>
      <c r="H172" s="13">
        <v>6</v>
      </c>
      <c r="I172" s="3"/>
      <c r="K172" s="9" t="str">
        <f t="shared" si="48"/>
        <v/>
      </c>
      <c r="L172" s="9">
        <f t="shared" si="49"/>
        <v>6</v>
      </c>
      <c r="M172" s="10" t="str">
        <f t="shared" si="50"/>
        <v/>
      </c>
      <c r="N172" t="str">
        <f t="shared" si="51"/>
        <v/>
      </c>
      <c r="R172" t="s">
        <v>30</v>
      </c>
      <c r="S172" s="18" t="s">
        <v>9</v>
      </c>
      <c r="T172" t="s">
        <v>34</v>
      </c>
    </row>
    <row r="173" spans="1:20" x14ac:dyDescent="0.25">
      <c r="A173" s="11"/>
      <c r="B173" s="6" t="s">
        <v>42</v>
      </c>
      <c r="C173" s="18" t="s">
        <v>9</v>
      </c>
      <c r="D173" s="8" t="s">
        <v>9</v>
      </c>
      <c r="E173" s="8" t="str">
        <f t="shared" si="52"/>
        <v>.</v>
      </c>
      <c r="F173" s="44"/>
      <c r="G173" s="58" t="s">
        <v>74</v>
      </c>
      <c r="H173" s="13">
        <v>5</v>
      </c>
      <c r="I173" s="3"/>
      <c r="K173" s="9" t="str">
        <f t="shared" si="48"/>
        <v/>
      </c>
      <c r="L173" s="9" t="str">
        <f t="shared" si="49"/>
        <v/>
      </c>
      <c r="M173" s="10" t="str">
        <f t="shared" si="50"/>
        <v/>
      </c>
      <c r="N173" t="str">
        <f t="shared" si="51"/>
        <v/>
      </c>
      <c r="R173">
        <v>47</v>
      </c>
      <c r="S173" s="18" t="s">
        <v>349</v>
      </c>
      <c r="T173" t="s">
        <v>35</v>
      </c>
    </row>
    <row r="174" spans="1:20" x14ac:dyDescent="0.25">
      <c r="A174" s="11"/>
      <c r="B174" s="6" t="s">
        <v>42</v>
      </c>
      <c r="C174" s="18" t="s">
        <v>9</v>
      </c>
      <c r="D174" s="8" t="s">
        <v>9</v>
      </c>
      <c r="E174" s="8" t="str">
        <f t="shared" si="52"/>
        <v>.</v>
      </c>
      <c r="F174" s="44"/>
      <c r="G174" s="58" t="s">
        <v>77</v>
      </c>
      <c r="H174" s="13">
        <v>4</v>
      </c>
      <c r="I174" s="3"/>
      <c r="K174" s="9" t="str">
        <f t="shared" si="48"/>
        <v/>
      </c>
      <c r="L174" s="9" t="str">
        <f t="shared" si="49"/>
        <v/>
      </c>
      <c r="M174" s="10" t="str">
        <f t="shared" si="50"/>
        <v/>
      </c>
      <c r="N174" t="str">
        <f t="shared" si="51"/>
        <v/>
      </c>
      <c r="R174">
        <v>48</v>
      </c>
      <c r="S174" s="18" t="s">
        <v>9</v>
      </c>
      <c r="T174" t="s">
        <v>35</v>
      </c>
    </row>
    <row r="175" spans="1:20" x14ac:dyDescent="0.25">
      <c r="A175" s="11"/>
      <c r="B175" s="6" t="s">
        <v>42</v>
      </c>
      <c r="C175" s="18" t="s">
        <v>9</v>
      </c>
      <c r="D175" s="8" t="s">
        <v>9</v>
      </c>
      <c r="E175" s="8" t="str">
        <f t="shared" si="52"/>
        <v>.</v>
      </c>
      <c r="F175" s="44"/>
      <c r="G175" s="58" t="s">
        <v>78</v>
      </c>
      <c r="H175" s="13">
        <v>3</v>
      </c>
      <c r="I175" s="3"/>
      <c r="K175" s="9" t="str">
        <f t="shared" si="48"/>
        <v/>
      </c>
      <c r="L175" s="9" t="str">
        <f t="shared" si="49"/>
        <v/>
      </c>
      <c r="M175" s="10" t="str">
        <f t="shared" si="50"/>
        <v/>
      </c>
      <c r="N175" t="str">
        <f t="shared" si="51"/>
        <v/>
      </c>
      <c r="R175" t="s">
        <v>31</v>
      </c>
      <c r="S175" s="18" t="s">
        <v>9</v>
      </c>
      <c r="T175" t="s">
        <v>35</v>
      </c>
    </row>
    <row r="176" spans="1:20" x14ac:dyDescent="0.25">
      <c r="A176" s="11"/>
      <c r="B176" s="6" t="s">
        <v>42</v>
      </c>
      <c r="C176" s="18" t="s">
        <v>9</v>
      </c>
      <c r="D176" s="8" t="str">
        <f t="shared" ref="D176:D181" si="53">VLOOKUP(C176,$R$156:$T$168,2,FALSE)</f>
        <v>.</v>
      </c>
      <c r="E176" s="8" t="str">
        <f t="shared" si="52"/>
        <v>.</v>
      </c>
      <c r="F176" s="44"/>
      <c r="G176" s="58" t="s">
        <v>75</v>
      </c>
      <c r="H176" s="13">
        <v>2</v>
      </c>
      <c r="I176" s="3"/>
      <c r="K176" s="9" t="str">
        <f t="shared" si="48"/>
        <v/>
      </c>
      <c r="L176" s="9" t="str">
        <f t="shared" si="49"/>
        <v/>
      </c>
      <c r="M176" s="10" t="str">
        <f t="shared" si="50"/>
        <v/>
      </c>
      <c r="N176" t="str">
        <f t="shared" si="51"/>
        <v/>
      </c>
      <c r="R176">
        <v>55</v>
      </c>
      <c r="S176" s="18" t="s">
        <v>253</v>
      </c>
      <c r="T176" t="s">
        <v>36</v>
      </c>
    </row>
    <row r="177" spans="1:20" x14ac:dyDescent="0.25">
      <c r="A177" s="11"/>
      <c r="B177" s="6" t="s">
        <v>42</v>
      </c>
      <c r="C177" s="18" t="s">
        <v>9</v>
      </c>
      <c r="D177" s="8" t="str">
        <f t="shared" si="53"/>
        <v>.</v>
      </c>
      <c r="E177" s="8" t="str">
        <f t="shared" si="52"/>
        <v>.</v>
      </c>
      <c r="F177" s="44"/>
      <c r="G177" s="58" t="s">
        <v>76</v>
      </c>
      <c r="H177" s="13">
        <v>1</v>
      </c>
      <c r="I177" s="3"/>
      <c r="K177" s="9" t="str">
        <f t="shared" si="48"/>
        <v/>
      </c>
      <c r="L177" s="9" t="str">
        <f t="shared" si="49"/>
        <v/>
      </c>
      <c r="M177" s="10" t="str">
        <f t="shared" si="50"/>
        <v/>
      </c>
      <c r="N177" t="str">
        <f t="shared" si="51"/>
        <v/>
      </c>
      <c r="R177">
        <v>56</v>
      </c>
      <c r="S177" s="18" t="s">
        <v>9</v>
      </c>
      <c r="T177" t="s">
        <v>36</v>
      </c>
    </row>
    <row r="178" spans="1:20" x14ac:dyDescent="0.25">
      <c r="A178" s="11"/>
      <c r="B178" s="6" t="s">
        <v>42</v>
      </c>
      <c r="C178" s="18" t="s">
        <v>9</v>
      </c>
      <c r="D178" s="8" t="s">
        <v>9</v>
      </c>
      <c r="E178" s="8" t="str">
        <f t="shared" si="52"/>
        <v>.</v>
      </c>
      <c r="F178" s="44"/>
      <c r="G178" s="58"/>
      <c r="H178" s="13"/>
      <c r="I178" s="3"/>
      <c r="K178" s="9"/>
      <c r="L178" s="9"/>
      <c r="M178" s="10"/>
      <c r="R178" t="s">
        <v>32</v>
      </c>
      <c r="S178" s="18" t="s">
        <v>9</v>
      </c>
      <c r="T178" t="s">
        <v>36</v>
      </c>
    </row>
    <row r="179" spans="1:20" x14ac:dyDescent="0.25">
      <c r="A179" s="11"/>
      <c r="B179" s="6" t="s">
        <v>42</v>
      </c>
      <c r="C179" s="18" t="s">
        <v>9</v>
      </c>
      <c r="D179" s="8" t="str">
        <f t="shared" si="53"/>
        <v>.</v>
      </c>
      <c r="E179" s="8" t="str">
        <f t="shared" si="52"/>
        <v>.</v>
      </c>
      <c r="F179" s="44"/>
      <c r="G179" s="58"/>
      <c r="H179" s="13"/>
      <c r="I179" s="3"/>
      <c r="K179" s="9"/>
      <c r="L179" s="9"/>
      <c r="M179" s="10"/>
      <c r="R179">
        <v>75</v>
      </c>
      <c r="S179" s="18" t="s">
        <v>9</v>
      </c>
      <c r="T179" t="s">
        <v>37</v>
      </c>
    </row>
    <row r="180" spans="1:20" x14ac:dyDescent="0.25">
      <c r="A180" s="11"/>
      <c r="B180" s="6" t="s">
        <v>42</v>
      </c>
      <c r="C180" s="18" t="s">
        <v>9</v>
      </c>
      <c r="D180" s="8" t="str">
        <f t="shared" si="53"/>
        <v>.</v>
      </c>
      <c r="E180" s="8" t="str">
        <f>VLOOKUP(C180,$R$156:$T$168,3,FALSE)</f>
        <v>.</v>
      </c>
      <c r="F180" s="44"/>
      <c r="G180" s="58"/>
      <c r="H180" s="13"/>
      <c r="I180" s="3"/>
      <c r="K180" s="9"/>
      <c r="L180" s="9"/>
      <c r="M180" s="10"/>
      <c r="R180">
        <v>76</v>
      </c>
      <c r="S180" s="18" t="s">
        <v>9</v>
      </c>
      <c r="T180" t="s">
        <v>37</v>
      </c>
    </row>
    <row r="181" spans="1:20" x14ac:dyDescent="0.25">
      <c r="A181" s="11"/>
      <c r="B181" s="6" t="s">
        <v>42</v>
      </c>
      <c r="C181" s="18" t="s">
        <v>9</v>
      </c>
      <c r="D181" s="8" t="str">
        <f t="shared" si="53"/>
        <v>.</v>
      </c>
      <c r="E181" s="8" t="str">
        <f>VLOOKUP(C181,$R$156:$T$168,3,FALSE)</f>
        <v>.</v>
      </c>
      <c r="F181" s="44"/>
      <c r="G181" s="58"/>
      <c r="H181" s="13"/>
      <c r="I181" s="3"/>
      <c r="K181" s="9"/>
      <c r="L181" s="9"/>
      <c r="M181" s="10"/>
      <c r="R181" t="s">
        <v>33</v>
      </c>
      <c r="S181" s="18" t="s">
        <v>9</v>
      </c>
      <c r="T181" t="s">
        <v>37</v>
      </c>
    </row>
    <row r="182" spans="1:20" x14ac:dyDescent="0.25">
      <c r="A182" s="11"/>
      <c r="B182" s="6"/>
      <c r="C182" s="8"/>
      <c r="D182" s="8"/>
      <c r="E182" s="8"/>
      <c r="F182" s="44"/>
      <c r="G182" s="59"/>
      <c r="H182" s="13"/>
      <c r="I182" s="3"/>
      <c r="K182" s="9"/>
      <c r="L182" s="9"/>
      <c r="M182" s="10"/>
      <c r="R182" t="s">
        <v>9</v>
      </c>
      <c r="S182" t="s">
        <v>9</v>
      </c>
      <c r="T182" t="s">
        <v>9</v>
      </c>
    </row>
    <row r="183" spans="1:20" x14ac:dyDescent="0.25">
      <c r="A183" s="11"/>
      <c r="B183" s="6"/>
      <c r="C183" s="8"/>
      <c r="D183" s="8"/>
      <c r="E183" s="8"/>
      <c r="F183" s="44"/>
      <c r="G183" s="59"/>
      <c r="H183" s="13"/>
      <c r="I183" s="3"/>
      <c r="K183" s="9"/>
      <c r="L183" s="9"/>
      <c r="M183" s="10"/>
    </row>
    <row r="184" spans="1:20" x14ac:dyDescent="0.25">
      <c r="A184" s="11"/>
      <c r="B184" s="6"/>
      <c r="C184" s="8"/>
      <c r="D184" s="8"/>
      <c r="E184" s="8"/>
      <c r="F184" s="44"/>
      <c r="G184" s="59"/>
      <c r="H184" s="13"/>
      <c r="I184" s="3"/>
      <c r="K184" s="9"/>
      <c r="L184" s="9"/>
      <c r="M184" s="10"/>
    </row>
    <row r="185" spans="1:20" x14ac:dyDescent="0.25">
      <c r="A185" s="11" t="s">
        <v>46</v>
      </c>
      <c r="B185" s="6" t="s">
        <v>42</v>
      </c>
      <c r="C185" s="7" t="s">
        <v>9</v>
      </c>
      <c r="D185" s="8" t="str">
        <f>VLOOKUP(C185,$R$185:$T$189,2,FALSE)</f>
        <v>.</v>
      </c>
      <c r="E185" s="8" t="str">
        <f>VLOOKUP(C185,$R$185:$T$189,3,FALSE)</f>
        <v>.</v>
      </c>
      <c r="F185" s="44"/>
      <c r="G185" s="58" t="s">
        <v>71</v>
      </c>
      <c r="H185" s="13">
        <v>8</v>
      </c>
      <c r="I185" s="3"/>
      <c r="K185" s="9" t="str">
        <f>IF($E185="","",IF(LEFT($E185,1)=$K$1,$H185,""))</f>
        <v/>
      </c>
      <c r="L185" s="9" t="str">
        <f>IF($E185="","",IF(LEFT($E185,1)=$L$1,$H185,""))</f>
        <v/>
      </c>
      <c r="M185" s="10" t="str">
        <f>IF($E185="","",IF(LEFT($E185,1)=$M$1,$H185,""))</f>
        <v/>
      </c>
      <c r="N185" t="str">
        <f>IF($E185="","",IF(LEFT($E185,1)=$N$1,$H185,""))</f>
        <v/>
      </c>
      <c r="R185">
        <v>9</v>
      </c>
      <c r="S185" s="18" t="s">
        <v>34</v>
      </c>
      <c r="T185" t="s">
        <v>34</v>
      </c>
    </row>
    <row r="186" spans="1:20" x14ac:dyDescent="0.25">
      <c r="A186" s="11"/>
      <c r="B186" s="6" t="s">
        <v>42</v>
      </c>
      <c r="C186" s="7" t="s">
        <v>9</v>
      </c>
      <c r="D186" s="8" t="str">
        <f>VLOOKUP(C186,$R$185:$T$189,2,FALSE)</f>
        <v>.</v>
      </c>
      <c r="E186" s="8" t="str">
        <f>VLOOKUP(C186,$R$185:$T$189,3,FALSE)</f>
        <v>.</v>
      </c>
      <c r="F186" s="44"/>
      <c r="G186" s="58" t="s">
        <v>72</v>
      </c>
      <c r="H186" s="13">
        <v>6</v>
      </c>
      <c r="I186" s="3"/>
      <c r="K186" s="9" t="str">
        <f>IF($E186="","",IF(LEFT($E186,1)=$K$1,$H186,""))</f>
        <v/>
      </c>
      <c r="L186" s="9" t="str">
        <f>IF($E186="","",IF(LEFT($E186,1)=$L$1,$H186,""))</f>
        <v/>
      </c>
      <c r="M186" s="10" t="str">
        <f>IF($E186="","",IF(LEFT($E186,1)=$M$1,$H186,""))</f>
        <v/>
      </c>
      <c r="N186" t="str">
        <f>IF($E186="","",IF(LEFT($E186,1)=$N$1,$H186,""))</f>
        <v/>
      </c>
      <c r="R186">
        <v>47</v>
      </c>
      <c r="S186" s="18" t="s">
        <v>35</v>
      </c>
      <c r="T186" t="s">
        <v>35</v>
      </c>
    </row>
    <row r="187" spans="1:20" x14ac:dyDescent="0.25">
      <c r="A187" s="11"/>
      <c r="B187" s="6" t="s">
        <v>42</v>
      </c>
      <c r="C187" s="7" t="s">
        <v>9</v>
      </c>
      <c r="D187" s="8" t="str">
        <f>VLOOKUP(C187,$R$185:$T$189,2,FALSE)</f>
        <v>.</v>
      </c>
      <c r="E187" s="8" t="str">
        <f>VLOOKUP(C187,$R$185:$T$189,3,FALSE)</f>
        <v>.</v>
      </c>
      <c r="F187" s="44"/>
      <c r="G187" s="58" t="s">
        <v>73</v>
      </c>
      <c r="H187" s="13">
        <v>4</v>
      </c>
      <c r="I187" s="3"/>
      <c r="K187" s="9" t="str">
        <f>IF($E187="","",IF(LEFT($E187,1)=$K$1,$H187,""))</f>
        <v/>
      </c>
      <c r="L187" s="9" t="str">
        <f>IF($E187="","",IF(LEFT($E187,1)=$L$1,$H187,""))</f>
        <v/>
      </c>
      <c r="M187" s="10" t="str">
        <f>IF($E187="","",IF(LEFT($E187,1)=$M$1,$H187,""))</f>
        <v/>
      </c>
      <c r="N187" t="str">
        <f>IF($E187="","",IF(LEFT($E187,1)=$N$1,$H187,""))</f>
        <v/>
      </c>
      <c r="R187">
        <v>55</v>
      </c>
      <c r="S187" s="18" t="s">
        <v>36</v>
      </c>
      <c r="T187" t="s">
        <v>36</v>
      </c>
    </row>
    <row r="188" spans="1:20" x14ac:dyDescent="0.25">
      <c r="A188" s="11"/>
      <c r="B188" s="6" t="s">
        <v>42</v>
      </c>
      <c r="C188" s="7" t="s">
        <v>9</v>
      </c>
      <c r="D188" s="8" t="str">
        <f>VLOOKUP(C188,$R$185:$T$189,2,FALSE)</f>
        <v>.</v>
      </c>
      <c r="E188" s="8" t="str">
        <f>VLOOKUP(C188,$R$185:$T$189,3,FALSE)</f>
        <v>.</v>
      </c>
      <c r="F188" s="44"/>
      <c r="G188" s="58" t="s">
        <v>74</v>
      </c>
      <c r="H188" s="13">
        <v>2</v>
      </c>
      <c r="I188" s="3"/>
      <c r="K188" s="9" t="str">
        <f>IF($E188="","",IF(LEFT($E188,1)=$K$1,$H188,""))</f>
        <v/>
      </c>
      <c r="L188" s="9" t="str">
        <f>IF($E188="","",IF(LEFT($E188,1)=$L$1,$H188,""))</f>
        <v/>
      </c>
      <c r="M188" s="10" t="str">
        <f>IF($E188="","",IF(LEFT($E188,1)=$M$1,$H188,""))</f>
        <v/>
      </c>
      <c r="N188" t="str">
        <f>IF($E188="","",IF(LEFT($E188,1)=$N$1,$H188,""))</f>
        <v/>
      </c>
      <c r="R188">
        <v>75</v>
      </c>
      <c r="S188" s="18" t="s">
        <v>37</v>
      </c>
      <c r="T188" t="s">
        <v>37</v>
      </c>
    </row>
    <row r="189" spans="1:20" x14ac:dyDescent="0.25">
      <c r="A189" s="11"/>
      <c r="B189" s="6"/>
      <c r="C189" s="8"/>
      <c r="D189" s="8"/>
      <c r="E189" s="8"/>
      <c r="F189" s="44"/>
      <c r="G189" s="59"/>
      <c r="H189" s="13"/>
      <c r="I189" s="3"/>
      <c r="K189" s="9"/>
      <c r="L189" s="9"/>
      <c r="M189" s="10"/>
      <c r="R189" t="s">
        <v>9</v>
      </c>
      <c r="S189" t="s">
        <v>9</v>
      </c>
      <c r="T189" t="s">
        <v>9</v>
      </c>
    </row>
    <row r="190" spans="1:20" x14ac:dyDescent="0.25">
      <c r="A190" s="11"/>
      <c r="B190" s="6"/>
      <c r="C190" s="8"/>
      <c r="D190" s="8"/>
      <c r="E190" s="8"/>
      <c r="F190" s="46"/>
      <c r="G190" s="59"/>
      <c r="H190" s="13"/>
      <c r="I190" s="3"/>
      <c r="J190" s="19" t="s">
        <v>29</v>
      </c>
      <c r="K190" s="9">
        <f>SUM(K2:K188)</f>
        <v>108</v>
      </c>
      <c r="L190" s="9">
        <f>SUM(L2:L188)</f>
        <v>77</v>
      </c>
      <c r="M190" s="10">
        <f>SUM(M2:M188)</f>
        <v>120</v>
      </c>
      <c r="N190">
        <f>SUM(N2:N188)</f>
        <v>92</v>
      </c>
    </row>
    <row r="191" spans="1:20" x14ac:dyDescent="0.25">
      <c r="A191" s="16"/>
      <c r="B191" s="3"/>
      <c r="C191" s="15"/>
      <c r="D191" s="15"/>
      <c r="E191" s="15"/>
      <c r="F191" s="47"/>
      <c r="G191" s="47"/>
      <c r="H191" s="3"/>
      <c r="I191" s="3"/>
      <c r="K191" s="9"/>
      <c r="L191" s="9"/>
      <c r="M191" s="10"/>
    </row>
    <row r="192" spans="1:20" x14ac:dyDescent="0.25">
      <c r="A192" s="16"/>
      <c r="B192" s="3"/>
      <c r="C192" s="15"/>
      <c r="D192" s="15"/>
      <c r="E192" s="17" t="s">
        <v>34</v>
      </c>
      <c r="F192" s="48">
        <f>K190</f>
        <v>108</v>
      </c>
      <c r="G192" s="48"/>
      <c r="H192" s="3"/>
      <c r="I192" s="3"/>
      <c r="K192" s="20" t="s">
        <v>7</v>
      </c>
      <c r="L192" s="20" t="s">
        <v>40</v>
      </c>
      <c r="M192" s="4" t="s">
        <v>38</v>
      </c>
      <c r="N192" s="4" t="s">
        <v>39</v>
      </c>
    </row>
    <row r="193" spans="5:6" x14ac:dyDescent="0.25">
      <c r="E193" s="17" t="s">
        <v>35</v>
      </c>
      <c r="F193" s="49">
        <f>L190</f>
        <v>77</v>
      </c>
    </row>
    <row r="194" spans="5:6" x14ac:dyDescent="0.25">
      <c r="E194" s="17" t="s">
        <v>36</v>
      </c>
      <c r="F194" s="49">
        <f>M190</f>
        <v>120</v>
      </c>
    </row>
    <row r="195" spans="5:6" x14ac:dyDescent="0.25">
      <c r="E195" s="17" t="s">
        <v>37</v>
      </c>
      <c r="F195" s="49">
        <f>N190</f>
        <v>92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91" fitToHeight="3" orientation="portrait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1"/>
  <sheetViews>
    <sheetView zoomScale="80" zoomScaleNormal="80" workbookViewId="0">
      <pane ySplit="1" topLeftCell="A128" activePane="bottomLeft" state="frozen"/>
      <selection pane="bottomLeft" activeCell="J24" sqref="J24"/>
    </sheetView>
  </sheetViews>
  <sheetFormatPr defaultRowHeight="15" x14ac:dyDescent="0.25"/>
  <cols>
    <col min="1" max="1" width="13.42578125" customWidth="1"/>
    <col min="2" max="2" width="9" customWidth="1"/>
    <col min="3" max="3" width="7.85546875" style="18" customWidth="1"/>
    <col min="4" max="4" width="21.140625" customWidth="1"/>
    <col min="5" max="5" width="16.7109375" customWidth="1"/>
    <col min="6" max="7" width="11.28515625" style="50" customWidth="1"/>
    <col min="8" max="8" width="8.140625" customWidth="1"/>
    <col min="9" max="9" width="7" customWidth="1"/>
    <col min="10" max="10" width="35.42578125" customWidth="1"/>
    <col min="11" max="15" width="4.7109375" customWidth="1"/>
    <col min="16" max="16" width="9.140625" customWidth="1"/>
    <col min="17" max="17" width="5.85546875" customWidth="1"/>
    <col min="18" max="18" width="6.140625" customWidth="1"/>
    <col min="19" max="19" width="24.85546875" style="18" customWidth="1"/>
    <col min="20" max="20" width="17.85546875" customWidth="1"/>
  </cols>
  <sheetData>
    <row r="1" spans="1:20" ht="14.45" x14ac:dyDescent="0.3">
      <c r="A1" s="1" t="s">
        <v>0</v>
      </c>
      <c r="B1" s="1" t="s">
        <v>1</v>
      </c>
      <c r="C1" s="40" t="s">
        <v>2</v>
      </c>
      <c r="D1" s="2" t="s">
        <v>3</v>
      </c>
      <c r="E1" s="2" t="s">
        <v>4</v>
      </c>
      <c r="F1" s="53" t="s">
        <v>5</v>
      </c>
      <c r="G1" s="53" t="s">
        <v>70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43" t="s">
        <v>66</v>
      </c>
    </row>
    <row r="2" spans="1:20" ht="14.45" x14ac:dyDescent="0.3">
      <c r="A2" s="5" t="s">
        <v>8</v>
      </c>
      <c r="B2" s="6" t="s">
        <v>44</v>
      </c>
      <c r="C2" s="18">
        <v>9</v>
      </c>
      <c r="D2" s="8" t="str">
        <f>VLOOKUP(C2,$R$2:$T$14,2,FALSE)</f>
        <v>Kiyan Medina</v>
      </c>
      <c r="E2" s="8" t="str">
        <f>VLOOKUP(C2,$R$2:$T$14,3,FALSE)</f>
        <v>Cambridgeshire</v>
      </c>
      <c r="F2" s="44" t="s">
        <v>524</v>
      </c>
      <c r="G2" s="58" t="s">
        <v>71</v>
      </c>
      <c r="H2" s="13">
        <v>8</v>
      </c>
      <c r="I2" s="3"/>
      <c r="J2" s="41" t="s">
        <v>65</v>
      </c>
      <c r="K2" s="9">
        <f>IF($E2="","",IF(LEFT($E2,1)=$K$1,$H2,""))</f>
        <v>8</v>
      </c>
      <c r="L2" s="9" t="str">
        <f>IF($E2="","",IF(LEFT($E2,1)=$L$1,$H2,""))</f>
        <v/>
      </c>
      <c r="M2" s="10" t="str">
        <f>IF($E2="","",IF(LEFT($E2,1)=$M$1,$H2,""))</f>
        <v/>
      </c>
      <c r="N2" t="str">
        <f>IF($E2="","",IF(LEFT($E2,1)=$N$1,$H2,""))</f>
        <v/>
      </c>
      <c r="R2">
        <v>9</v>
      </c>
      <c r="S2" s="18" t="s">
        <v>175</v>
      </c>
      <c r="T2" t="s">
        <v>34</v>
      </c>
    </row>
    <row r="3" spans="1:20" ht="14.45" x14ac:dyDescent="0.3">
      <c r="A3" s="57" t="s">
        <v>69</v>
      </c>
      <c r="B3" s="6" t="s">
        <v>44</v>
      </c>
      <c r="C3" s="18">
        <v>55</v>
      </c>
      <c r="D3" s="8" t="str">
        <f t="shared" ref="D3:D13" si="0">VLOOKUP(C3,$R$2:$T$14,2,FALSE)</f>
        <v>Corben Pollard</v>
      </c>
      <c r="E3" s="8" t="str">
        <f t="shared" ref="E3:E13" si="1">VLOOKUP(C3,$R$2:$T$14,3,FALSE)</f>
        <v>Norfolk</v>
      </c>
      <c r="F3" s="44" t="s">
        <v>526</v>
      </c>
      <c r="G3" s="58" t="s">
        <v>72</v>
      </c>
      <c r="H3" s="13">
        <v>7</v>
      </c>
      <c r="I3" s="3"/>
      <c r="K3" s="9" t="str">
        <f t="shared" ref="K3:K101" si="2">IF($E3="","",IF(LEFT($E3,1)=$K$1,$H3,""))</f>
        <v/>
      </c>
      <c r="L3" s="9" t="str">
        <f t="shared" ref="L3:L101" si="3">IF($E3="","",IF(LEFT($E3,1)=$L$1,$H3,""))</f>
        <v/>
      </c>
      <c r="M3" s="9">
        <f t="shared" ref="M3:M101" si="4">IF($E3="","",IF(LEFT($E3,1)=$M$1,$H3,""))</f>
        <v>7</v>
      </c>
      <c r="N3" s="10" t="str">
        <f t="shared" ref="N3:N101" si="5">IF($E3="","",IF(LEFT($E3,1)=$N$1,$H3,""))</f>
        <v/>
      </c>
      <c r="R3">
        <v>10</v>
      </c>
      <c r="S3" s="18" t="s">
        <v>815</v>
      </c>
      <c r="T3" t="s">
        <v>34</v>
      </c>
    </row>
    <row r="4" spans="1:20" ht="14.45" x14ac:dyDescent="0.3">
      <c r="A4" s="11"/>
      <c r="B4" s="6" t="s">
        <v>44</v>
      </c>
      <c r="C4" s="18">
        <v>48</v>
      </c>
      <c r="D4" s="8" t="str">
        <f t="shared" si="0"/>
        <v>Harry Hodgkin</v>
      </c>
      <c r="E4" s="8" t="str">
        <f t="shared" si="1"/>
        <v>Lincolnshire</v>
      </c>
      <c r="F4" s="44" t="s">
        <v>529</v>
      </c>
      <c r="G4" s="58" t="s">
        <v>73</v>
      </c>
      <c r="H4" s="13">
        <v>6</v>
      </c>
      <c r="I4" s="3"/>
      <c r="J4" s="21" t="s">
        <v>10</v>
      </c>
      <c r="K4" s="9" t="str">
        <f t="shared" si="2"/>
        <v/>
      </c>
      <c r="L4" s="9">
        <f t="shared" si="3"/>
        <v>6</v>
      </c>
      <c r="M4" s="10" t="str">
        <f t="shared" si="4"/>
        <v/>
      </c>
      <c r="N4" t="str">
        <f t="shared" si="5"/>
        <v/>
      </c>
      <c r="R4" t="s">
        <v>30</v>
      </c>
      <c r="S4" s="18" t="s">
        <v>9</v>
      </c>
      <c r="T4" t="s">
        <v>34</v>
      </c>
    </row>
    <row r="5" spans="1:20" ht="14.45" x14ac:dyDescent="0.3">
      <c r="A5" s="11"/>
      <c r="B5" s="6" t="s">
        <v>44</v>
      </c>
      <c r="C5" s="18">
        <v>10</v>
      </c>
      <c r="D5" s="8" t="str">
        <f t="shared" si="0"/>
        <v>Francisco Telo</v>
      </c>
      <c r="E5" s="8" t="str">
        <f t="shared" si="1"/>
        <v>Cambridgeshire</v>
      </c>
      <c r="F5" s="44" t="s">
        <v>529</v>
      </c>
      <c r="G5" s="58" t="s">
        <v>74</v>
      </c>
      <c r="H5" s="13">
        <v>6</v>
      </c>
      <c r="I5" s="3"/>
      <c r="J5" s="21" t="s">
        <v>11</v>
      </c>
      <c r="K5" s="9">
        <f t="shared" si="2"/>
        <v>6</v>
      </c>
      <c r="L5" s="9" t="str">
        <f t="shared" si="3"/>
        <v/>
      </c>
      <c r="M5" s="10" t="str">
        <f t="shared" si="4"/>
        <v/>
      </c>
      <c r="N5" t="str">
        <f t="shared" si="5"/>
        <v/>
      </c>
      <c r="R5">
        <v>47</v>
      </c>
      <c r="S5" s="18" t="s">
        <v>351</v>
      </c>
      <c r="T5" t="s">
        <v>35</v>
      </c>
    </row>
    <row r="6" spans="1:20" ht="14.45" x14ac:dyDescent="0.3">
      <c r="A6" s="11"/>
      <c r="B6" s="6" t="s">
        <v>44</v>
      </c>
      <c r="C6" s="18">
        <v>75</v>
      </c>
      <c r="D6" s="8" t="str">
        <f t="shared" si="0"/>
        <v>Edward Heard</v>
      </c>
      <c r="E6" s="8" t="str">
        <f t="shared" si="1"/>
        <v>Suffolk</v>
      </c>
      <c r="F6" s="44" t="s">
        <v>530</v>
      </c>
      <c r="G6" s="58" t="s">
        <v>77</v>
      </c>
      <c r="H6" s="13">
        <v>4</v>
      </c>
      <c r="I6" s="3"/>
      <c r="J6" s="21" t="s">
        <v>12</v>
      </c>
      <c r="K6" s="9" t="str">
        <f t="shared" si="2"/>
        <v/>
      </c>
      <c r="L6" s="9" t="str">
        <f t="shared" si="3"/>
        <v/>
      </c>
      <c r="M6" s="10" t="str">
        <f t="shared" si="4"/>
        <v/>
      </c>
      <c r="N6">
        <f t="shared" si="5"/>
        <v>4</v>
      </c>
      <c r="R6">
        <v>48</v>
      </c>
      <c r="S6" s="18" t="s">
        <v>352</v>
      </c>
      <c r="T6" t="s">
        <v>35</v>
      </c>
    </row>
    <row r="7" spans="1:20" ht="14.45" x14ac:dyDescent="0.3">
      <c r="A7" s="11"/>
      <c r="B7" s="6" t="s">
        <v>44</v>
      </c>
      <c r="C7" s="18">
        <v>47</v>
      </c>
      <c r="D7" s="8" t="str">
        <f t="shared" si="0"/>
        <v>Jack Hackney</v>
      </c>
      <c r="E7" s="8" t="str">
        <f t="shared" si="1"/>
        <v>Lincolnshire</v>
      </c>
      <c r="F7" s="44" t="s">
        <v>532</v>
      </c>
      <c r="G7" s="58" t="s">
        <v>78</v>
      </c>
      <c r="H7" s="13">
        <v>3</v>
      </c>
      <c r="I7" s="3"/>
      <c r="J7" s="21" t="s">
        <v>13</v>
      </c>
      <c r="K7" s="9" t="str">
        <f t="shared" si="2"/>
        <v/>
      </c>
      <c r="L7" s="9">
        <f t="shared" si="3"/>
        <v>3</v>
      </c>
      <c r="M7" s="10" t="str">
        <f t="shared" si="4"/>
        <v/>
      </c>
      <c r="N7" t="str">
        <f t="shared" si="5"/>
        <v/>
      </c>
      <c r="R7" t="s">
        <v>31</v>
      </c>
      <c r="S7" s="18" t="s">
        <v>9</v>
      </c>
      <c r="T7" t="s">
        <v>35</v>
      </c>
    </row>
    <row r="8" spans="1:20" ht="14.45" x14ac:dyDescent="0.3">
      <c r="A8" s="11"/>
      <c r="B8" s="6" t="s">
        <v>44</v>
      </c>
      <c r="C8" s="18" t="s">
        <v>9</v>
      </c>
      <c r="D8" s="8" t="str">
        <f t="shared" si="0"/>
        <v>.</v>
      </c>
      <c r="E8" s="8" t="str">
        <f t="shared" si="1"/>
        <v>.</v>
      </c>
      <c r="F8" s="44"/>
      <c r="G8" s="58" t="s">
        <v>75</v>
      </c>
      <c r="H8" s="13">
        <v>2</v>
      </c>
      <c r="I8" s="3"/>
      <c r="K8" s="9" t="str">
        <f t="shared" si="2"/>
        <v/>
      </c>
      <c r="L8" s="9" t="str">
        <f t="shared" si="3"/>
        <v/>
      </c>
      <c r="M8" s="10" t="str">
        <f t="shared" si="4"/>
        <v/>
      </c>
      <c r="N8" t="str">
        <f t="shared" si="5"/>
        <v/>
      </c>
      <c r="R8">
        <v>55</v>
      </c>
      <c r="S8" s="18" t="s">
        <v>254</v>
      </c>
      <c r="T8" t="s">
        <v>36</v>
      </c>
    </row>
    <row r="9" spans="1:20" ht="14.45" x14ac:dyDescent="0.3">
      <c r="A9" s="11"/>
      <c r="B9" s="6" t="s">
        <v>44</v>
      </c>
      <c r="C9" s="18" t="s">
        <v>9</v>
      </c>
      <c r="D9" s="8" t="str">
        <f t="shared" si="0"/>
        <v>.</v>
      </c>
      <c r="E9" s="8" t="str">
        <f t="shared" si="1"/>
        <v>.</v>
      </c>
      <c r="F9" s="44"/>
      <c r="G9" s="58" t="s">
        <v>76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T9" t="s">
        <v>36</v>
      </c>
    </row>
    <row r="10" spans="1:20" ht="14.45" x14ac:dyDescent="0.3">
      <c r="A10" s="11"/>
      <c r="B10" s="6" t="s">
        <v>44</v>
      </c>
      <c r="C10" s="18" t="s">
        <v>9</v>
      </c>
      <c r="D10" s="8" t="str">
        <f t="shared" si="0"/>
        <v>.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 s="18" t="s">
        <v>9</v>
      </c>
      <c r="T10" t="s">
        <v>36</v>
      </c>
    </row>
    <row r="11" spans="1:20" ht="14.45" x14ac:dyDescent="0.3">
      <c r="A11" s="11"/>
      <c r="B11" s="6" t="s">
        <v>44</v>
      </c>
      <c r="C11" s="18" t="s">
        <v>9</v>
      </c>
      <c r="D11" s="8" t="str">
        <f t="shared" si="0"/>
        <v>.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s="18" t="s">
        <v>94</v>
      </c>
      <c r="T11" t="s">
        <v>37</v>
      </c>
    </row>
    <row r="12" spans="1:20" ht="14.45" x14ac:dyDescent="0.3">
      <c r="A12" s="11"/>
      <c r="B12" s="6" t="s">
        <v>44</v>
      </c>
      <c r="C12" s="18" t="s">
        <v>9</v>
      </c>
      <c r="D12" s="8" t="str">
        <f t="shared" si="0"/>
        <v>.</v>
      </c>
      <c r="E12" s="8" t="str">
        <f t="shared" si="1"/>
        <v>.</v>
      </c>
      <c r="F12" s="44"/>
      <c r="G12" s="58"/>
      <c r="H12" s="13"/>
      <c r="I12" s="3"/>
      <c r="K12" s="9"/>
      <c r="L12" s="9"/>
      <c r="M12" s="10"/>
      <c r="R12">
        <v>76</v>
      </c>
      <c r="S12" s="18" t="s">
        <v>95</v>
      </c>
      <c r="T12" t="s">
        <v>37</v>
      </c>
    </row>
    <row r="13" spans="1:20" ht="14.45" x14ac:dyDescent="0.3">
      <c r="A13" s="11"/>
      <c r="B13" s="6" t="s">
        <v>44</v>
      </c>
      <c r="C13" s="18" t="s">
        <v>9</v>
      </c>
      <c r="D13" s="8" t="str">
        <f t="shared" si="0"/>
        <v>.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 s="18" t="s">
        <v>9</v>
      </c>
      <c r="T13" t="s">
        <v>37</v>
      </c>
    </row>
    <row r="14" spans="1:20" ht="14.45" x14ac:dyDescent="0.3">
      <c r="A14" s="11"/>
      <c r="B14" s="6"/>
      <c r="C14" s="7"/>
      <c r="D14" s="8"/>
      <c r="E14" s="8"/>
      <c r="F14" s="44"/>
      <c r="G14" s="58"/>
      <c r="H14" s="13"/>
      <c r="I14" s="3"/>
      <c r="K14" s="9"/>
      <c r="L14" s="9"/>
      <c r="M14" s="10"/>
      <c r="R14" t="s">
        <v>9</v>
      </c>
      <c r="S14" s="18" t="s">
        <v>9</v>
      </c>
      <c r="T14" t="s">
        <v>9</v>
      </c>
    </row>
    <row r="15" spans="1:20" ht="14.45" x14ac:dyDescent="0.3">
      <c r="A15" s="11"/>
      <c r="B15" s="6"/>
      <c r="C15" s="7"/>
      <c r="D15" s="8"/>
      <c r="E15" s="8"/>
      <c r="F15" s="44"/>
      <c r="G15" s="58"/>
      <c r="H15" s="13"/>
      <c r="I15" s="3"/>
      <c r="K15" s="9"/>
      <c r="L15" s="9"/>
      <c r="M15" s="10"/>
    </row>
    <row r="16" spans="1:20" ht="14.45" x14ac:dyDescent="0.3">
      <c r="A16" s="5" t="s">
        <v>16</v>
      </c>
      <c r="B16" s="6" t="s">
        <v>44</v>
      </c>
      <c r="C16" s="18">
        <v>55</v>
      </c>
      <c r="D16" s="8" t="str">
        <f>VLOOKUP(C16,$R$16:$T$28,2,FALSE)</f>
        <v>Corben Pollard</v>
      </c>
      <c r="E16" s="8" t="str">
        <f>VLOOKUP(C16,$R$2:$T$14,3,FALSE)</f>
        <v>Norfolk</v>
      </c>
      <c r="F16" s="44" t="s">
        <v>691</v>
      </c>
      <c r="G16" s="58" t="s">
        <v>71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>
        <f t="shared" si="4"/>
        <v>8</v>
      </c>
      <c r="N16" t="str">
        <f t="shared" si="5"/>
        <v/>
      </c>
      <c r="R16">
        <v>9</v>
      </c>
      <c r="S16" s="18" t="s">
        <v>175</v>
      </c>
      <c r="T16" t="s">
        <v>34</v>
      </c>
    </row>
    <row r="17" spans="1:20" ht="14.45" x14ac:dyDescent="0.3">
      <c r="A17" s="57" t="s">
        <v>69</v>
      </c>
      <c r="B17" s="6" t="s">
        <v>44</v>
      </c>
      <c r="C17" s="18">
        <v>9</v>
      </c>
      <c r="D17" s="8" t="str">
        <f t="shared" ref="D17:D27" si="6">VLOOKUP(C17,$R$16:$T$28,2,FALSE)</f>
        <v>Kiyan Medina</v>
      </c>
      <c r="E17" s="8" t="str">
        <f t="shared" ref="E17:E27" si="7">VLOOKUP(C17,$R$2:$T$14,3,FALSE)</f>
        <v>Cambridgeshire</v>
      </c>
      <c r="F17" s="44" t="s">
        <v>692</v>
      </c>
      <c r="G17" s="58" t="s">
        <v>72</v>
      </c>
      <c r="H17" s="13">
        <v>7</v>
      </c>
      <c r="I17" s="3"/>
      <c r="K17" s="9">
        <f t="shared" si="2"/>
        <v>7</v>
      </c>
      <c r="L17" s="9" t="str">
        <f t="shared" si="3"/>
        <v/>
      </c>
      <c r="M17" s="10" t="str">
        <f t="shared" si="4"/>
        <v/>
      </c>
      <c r="N17" t="str">
        <f t="shared" si="5"/>
        <v/>
      </c>
      <c r="R17">
        <v>10</v>
      </c>
      <c r="S17" s="18" t="s">
        <v>815</v>
      </c>
      <c r="T17" t="s">
        <v>34</v>
      </c>
    </row>
    <row r="18" spans="1:20" ht="14.45" x14ac:dyDescent="0.3">
      <c r="A18" s="11"/>
      <c r="B18" s="6" t="s">
        <v>44</v>
      </c>
      <c r="C18" s="18">
        <v>10</v>
      </c>
      <c r="D18" s="8" t="str">
        <f t="shared" si="6"/>
        <v>Francisco Telo</v>
      </c>
      <c r="E18" s="8" t="str">
        <f t="shared" si="7"/>
        <v>Cambridgeshire</v>
      </c>
      <c r="F18" s="44" t="s">
        <v>693</v>
      </c>
      <c r="G18" s="58" t="s">
        <v>73</v>
      </c>
      <c r="H18" s="13">
        <v>6</v>
      </c>
      <c r="I18" s="3"/>
      <c r="K18" s="9">
        <f t="shared" si="2"/>
        <v>6</v>
      </c>
      <c r="L18" s="9" t="str">
        <f t="shared" si="3"/>
        <v/>
      </c>
      <c r="M18" s="10" t="str">
        <f t="shared" si="4"/>
        <v/>
      </c>
      <c r="N18" t="str">
        <f t="shared" si="5"/>
        <v/>
      </c>
      <c r="R18" t="s">
        <v>30</v>
      </c>
      <c r="S18" s="18" t="s">
        <v>9</v>
      </c>
      <c r="T18" t="s">
        <v>34</v>
      </c>
    </row>
    <row r="19" spans="1:20" ht="14.45" x14ac:dyDescent="0.3">
      <c r="A19" s="11"/>
      <c r="B19" s="6" t="s">
        <v>44</v>
      </c>
      <c r="C19" s="18">
        <v>75</v>
      </c>
      <c r="D19" s="8" t="str">
        <f t="shared" si="6"/>
        <v>Edward Heard</v>
      </c>
      <c r="E19" s="8" t="str">
        <f t="shared" si="7"/>
        <v>Suffolk</v>
      </c>
      <c r="F19" s="44" t="s">
        <v>694</v>
      </c>
      <c r="G19" s="58" t="s">
        <v>74</v>
      </c>
      <c r="H19" s="13">
        <v>5</v>
      </c>
      <c r="I19" s="3"/>
      <c r="K19" s="9" t="str">
        <f t="shared" si="2"/>
        <v/>
      </c>
      <c r="L19" s="9" t="str">
        <f t="shared" si="3"/>
        <v/>
      </c>
      <c r="M19" s="10" t="str">
        <f t="shared" si="4"/>
        <v/>
      </c>
      <c r="N19">
        <f t="shared" si="5"/>
        <v>5</v>
      </c>
      <c r="R19">
        <v>47</v>
      </c>
      <c r="S19" s="18" t="s">
        <v>351</v>
      </c>
      <c r="T19" t="s">
        <v>35</v>
      </c>
    </row>
    <row r="20" spans="1:20" ht="14.45" x14ac:dyDescent="0.3">
      <c r="A20" s="5"/>
      <c r="B20" s="6" t="s">
        <v>44</v>
      </c>
      <c r="C20" s="18">
        <v>48</v>
      </c>
      <c r="D20" s="8" t="str">
        <f t="shared" si="6"/>
        <v>Jack Caffery</v>
      </c>
      <c r="E20" s="8" t="str">
        <f t="shared" si="7"/>
        <v>Lincolnshire</v>
      </c>
      <c r="F20" s="44" t="s">
        <v>696</v>
      </c>
      <c r="G20" s="58" t="s">
        <v>77</v>
      </c>
      <c r="H20" s="13">
        <v>4</v>
      </c>
      <c r="I20" s="3"/>
      <c r="K20" s="9" t="str">
        <f t="shared" si="2"/>
        <v/>
      </c>
      <c r="L20" s="9">
        <f t="shared" si="3"/>
        <v>4</v>
      </c>
      <c r="M20" s="10" t="str">
        <f t="shared" si="4"/>
        <v/>
      </c>
      <c r="N20" t="str">
        <f t="shared" si="5"/>
        <v/>
      </c>
      <c r="R20">
        <v>48</v>
      </c>
      <c r="S20" s="18" t="s">
        <v>353</v>
      </c>
      <c r="T20" t="s">
        <v>35</v>
      </c>
    </row>
    <row r="21" spans="1:20" ht="14.45" x14ac:dyDescent="0.3">
      <c r="A21" s="11"/>
      <c r="B21" s="6" t="s">
        <v>44</v>
      </c>
      <c r="C21" s="18">
        <v>76</v>
      </c>
      <c r="D21" s="8" t="str">
        <f t="shared" si="6"/>
        <v>George Trehearn</v>
      </c>
      <c r="E21" s="8" t="str">
        <f t="shared" si="7"/>
        <v>Suffolk</v>
      </c>
      <c r="F21" s="44" t="s">
        <v>697</v>
      </c>
      <c r="G21" s="58" t="s">
        <v>78</v>
      </c>
      <c r="H21" s="13">
        <v>3</v>
      </c>
      <c r="I21" s="3"/>
      <c r="K21" s="9" t="str">
        <f t="shared" si="2"/>
        <v/>
      </c>
      <c r="L21" s="9" t="str">
        <f t="shared" si="3"/>
        <v/>
      </c>
      <c r="M21" s="10" t="str">
        <f t="shared" si="4"/>
        <v/>
      </c>
      <c r="N21">
        <f t="shared" si="5"/>
        <v>3</v>
      </c>
      <c r="R21" t="s">
        <v>31</v>
      </c>
      <c r="S21" s="18" t="s">
        <v>9</v>
      </c>
      <c r="T21" t="s">
        <v>35</v>
      </c>
    </row>
    <row r="22" spans="1:20" ht="14.45" x14ac:dyDescent="0.3">
      <c r="A22" s="11"/>
      <c r="B22" s="6" t="s">
        <v>44</v>
      </c>
      <c r="C22" s="18" t="s">
        <v>9</v>
      </c>
      <c r="D22" s="8" t="str">
        <f t="shared" si="6"/>
        <v>.</v>
      </c>
      <c r="E22" s="8" t="str">
        <f t="shared" si="7"/>
        <v>.</v>
      </c>
      <c r="F22" s="44"/>
      <c r="G22" s="58" t="s">
        <v>75</v>
      </c>
      <c r="H22" s="22">
        <v>2</v>
      </c>
      <c r="I22" s="3"/>
      <c r="K22" s="9" t="str">
        <f t="shared" si="2"/>
        <v/>
      </c>
      <c r="L22" s="9" t="str">
        <f t="shared" si="3"/>
        <v/>
      </c>
      <c r="M22" s="10" t="str">
        <f t="shared" si="4"/>
        <v/>
      </c>
      <c r="N22" t="str">
        <f t="shared" si="5"/>
        <v/>
      </c>
      <c r="R22">
        <v>55</v>
      </c>
      <c r="S22" s="18" t="s">
        <v>254</v>
      </c>
      <c r="T22" t="s">
        <v>36</v>
      </c>
    </row>
    <row r="23" spans="1:20" ht="14.45" x14ac:dyDescent="0.3">
      <c r="A23" s="11"/>
      <c r="B23" s="6" t="s">
        <v>44</v>
      </c>
      <c r="C23" s="18" t="s">
        <v>9</v>
      </c>
      <c r="D23" s="8" t="str">
        <f t="shared" si="6"/>
        <v>.</v>
      </c>
      <c r="E23" s="8" t="str">
        <f t="shared" si="7"/>
        <v>.</v>
      </c>
      <c r="F23" s="44"/>
      <c r="G23" s="58" t="s">
        <v>76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T23" t="s">
        <v>36</v>
      </c>
    </row>
    <row r="24" spans="1:20" ht="14.45" x14ac:dyDescent="0.3">
      <c r="A24" s="11"/>
      <c r="B24" s="6" t="s">
        <v>44</v>
      </c>
      <c r="C24" s="18" t="s">
        <v>9</v>
      </c>
      <c r="D24" s="8" t="str">
        <f t="shared" si="6"/>
        <v>.</v>
      </c>
      <c r="E24" s="8" t="str">
        <f t="shared" si="7"/>
        <v>.</v>
      </c>
      <c r="F24" s="44"/>
      <c r="G24" s="58"/>
      <c r="H24" s="13"/>
      <c r="I24" s="3"/>
      <c r="K24" s="9"/>
      <c r="L24" s="9"/>
      <c r="M24" s="10"/>
      <c r="R24" t="s">
        <v>32</v>
      </c>
      <c r="S24" s="18" t="s">
        <v>9</v>
      </c>
      <c r="T24" t="s">
        <v>36</v>
      </c>
    </row>
    <row r="25" spans="1:20" ht="14.45" x14ac:dyDescent="0.3">
      <c r="A25" s="11"/>
      <c r="B25" s="6" t="s">
        <v>44</v>
      </c>
      <c r="C25" s="18" t="s">
        <v>9</v>
      </c>
      <c r="D25" s="8" t="str">
        <f t="shared" si="6"/>
        <v>.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s="18" t="s">
        <v>94</v>
      </c>
      <c r="T25" t="s">
        <v>37</v>
      </c>
    </row>
    <row r="26" spans="1:20" ht="14.45" x14ac:dyDescent="0.3">
      <c r="A26" s="11"/>
      <c r="B26" s="6" t="s">
        <v>44</v>
      </c>
      <c r="C26" s="18" t="s">
        <v>9</v>
      </c>
      <c r="D26" s="8" t="str">
        <f t="shared" si="6"/>
        <v>.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S26" s="18" t="s">
        <v>96</v>
      </c>
      <c r="T26" t="s">
        <v>37</v>
      </c>
    </row>
    <row r="27" spans="1:20" ht="14.45" x14ac:dyDescent="0.3">
      <c r="A27" s="11"/>
      <c r="B27" s="6" t="s">
        <v>44</v>
      </c>
      <c r="C27" s="18" t="s">
        <v>9</v>
      </c>
      <c r="D27" s="8" t="str">
        <f t="shared" si="6"/>
        <v>.</v>
      </c>
      <c r="E27" s="8" t="str">
        <f t="shared" si="7"/>
        <v>.</v>
      </c>
      <c r="F27" s="44"/>
      <c r="G27" s="58"/>
      <c r="H27" s="13"/>
      <c r="I27" s="3"/>
      <c r="K27" s="9"/>
      <c r="L27" s="9"/>
      <c r="M27" s="10"/>
      <c r="R27" t="s">
        <v>33</v>
      </c>
      <c r="S27" s="18" t="s">
        <v>9</v>
      </c>
      <c r="T27" t="s">
        <v>37</v>
      </c>
    </row>
    <row r="28" spans="1:20" ht="14.45" x14ac:dyDescent="0.3">
      <c r="A28" s="11"/>
      <c r="B28" s="6"/>
      <c r="C28" s="7"/>
      <c r="D28" s="8"/>
      <c r="E28" s="8"/>
      <c r="F28" s="44"/>
      <c r="G28" s="58"/>
      <c r="H28" s="13"/>
      <c r="I28" s="3"/>
      <c r="K28" s="9"/>
      <c r="L28" s="9"/>
      <c r="M28" s="10"/>
      <c r="R28" t="s">
        <v>9</v>
      </c>
      <c r="S28" s="18" t="s">
        <v>9</v>
      </c>
      <c r="T28" t="s">
        <v>9</v>
      </c>
    </row>
    <row r="29" spans="1:20" ht="14.45" x14ac:dyDescent="0.3">
      <c r="A29" s="11"/>
      <c r="B29" s="6"/>
      <c r="C29" s="7"/>
      <c r="D29" s="8"/>
      <c r="E29" s="8"/>
      <c r="F29" s="44"/>
      <c r="G29" s="58"/>
      <c r="H29" s="13"/>
      <c r="I29" s="3"/>
      <c r="K29" s="9"/>
      <c r="L29" s="9"/>
      <c r="M29" s="10"/>
    </row>
    <row r="30" spans="1:20" ht="14.45" x14ac:dyDescent="0.3">
      <c r="A30" s="5" t="s">
        <v>17</v>
      </c>
      <c r="B30" s="6" t="s">
        <v>44</v>
      </c>
      <c r="C30" s="18">
        <v>9</v>
      </c>
      <c r="D30" s="8" t="str">
        <f>VLOOKUP(C30,$R$30:$T$42,2,FALSE)</f>
        <v>Toby Rix</v>
      </c>
      <c r="E30" s="8" t="str">
        <f>VLOOKUP(C30,$R$30:$T$42,3,FALSE)</f>
        <v>Cambridgeshire</v>
      </c>
      <c r="F30" s="44" t="s">
        <v>560</v>
      </c>
      <c r="G30" s="58" t="s">
        <v>71</v>
      </c>
      <c r="H30" s="13">
        <v>8</v>
      </c>
      <c r="I30" s="3"/>
      <c r="K30" s="9">
        <f t="shared" si="2"/>
        <v>8</v>
      </c>
      <c r="L30" s="9" t="str">
        <f t="shared" si="3"/>
        <v/>
      </c>
      <c r="M30" s="10" t="str">
        <f t="shared" si="4"/>
        <v/>
      </c>
      <c r="N30" t="str">
        <f t="shared" si="5"/>
        <v/>
      </c>
      <c r="R30">
        <v>9</v>
      </c>
      <c r="S30" s="18" t="s">
        <v>176</v>
      </c>
      <c r="T30" t="s">
        <v>34</v>
      </c>
    </row>
    <row r="31" spans="1:20" ht="14.45" x14ac:dyDescent="0.3">
      <c r="A31" s="11"/>
      <c r="B31" s="6" t="s">
        <v>44</v>
      </c>
      <c r="C31" s="18">
        <v>47</v>
      </c>
      <c r="D31" s="8" t="str">
        <f t="shared" ref="D31:D41" si="8">VLOOKUP(C31,$R$30:$T$42,2,FALSE)</f>
        <v>Ethan Eccells</v>
      </c>
      <c r="E31" s="8" t="str">
        <f t="shared" ref="E31:E41" si="9">VLOOKUP(C31,$R$30:$T$42,3,FALSE)</f>
        <v>Lincolnshire</v>
      </c>
      <c r="F31" s="44" t="s">
        <v>561</v>
      </c>
      <c r="G31" s="58" t="s">
        <v>72</v>
      </c>
      <c r="H31" s="13">
        <v>7</v>
      </c>
      <c r="I31" s="3"/>
      <c r="K31" s="9" t="str">
        <f t="shared" si="2"/>
        <v/>
      </c>
      <c r="L31" s="9">
        <f t="shared" si="3"/>
        <v>7</v>
      </c>
      <c r="M31" s="10" t="str">
        <f t="shared" si="4"/>
        <v/>
      </c>
      <c r="N31" t="str">
        <f t="shared" si="5"/>
        <v/>
      </c>
      <c r="R31">
        <v>10</v>
      </c>
      <c r="S31" s="18" t="s">
        <v>177</v>
      </c>
      <c r="T31" t="s">
        <v>34</v>
      </c>
    </row>
    <row r="32" spans="1:20" ht="14.45" x14ac:dyDescent="0.3">
      <c r="A32" s="11"/>
      <c r="B32" s="6" t="s">
        <v>44</v>
      </c>
      <c r="C32" s="18">
        <v>10</v>
      </c>
      <c r="D32" s="8" t="str">
        <f t="shared" si="8"/>
        <v>James Lockhart</v>
      </c>
      <c r="E32" s="8" t="str">
        <f t="shared" si="9"/>
        <v>Cambridgeshire</v>
      </c>
      <c r="F32" s="44" t="s">
        <v>562</v>
      </c>
      <c r="G32" s="58" t="s">
        <v>73</v>
      </c>
      <c r="H32" s="13">
        <v>6</v>
      </c>
      <c r="I32" s="3"/>
      <c r="K32" s="9">
        <f t="shared" si="2"/>
        <v>6</v>
      </c>
      <c r="L32" s="9" t="str">
        <f t="shared" si="3"/>
        <v/>
      </c>
      <c r="M32" s="10" t="str">
        <f t="shared" si="4"/>
        <v/>
      </c>
      <c r="N32" t="str">
        <f t="shared" si="5"/>
        <v/>
      </c>
      <c r="R32" t="s">
        <v>30</v>
      </c>
      <c r="S32" s="18" t="s">
        <v>9</v>
      </c>
      <c r="T32" t="s">
        <v>34</v>
      </c>
    </row>
    <row r="33" spans="1:20" ht="14.45" x14ac:dyDescent="0.3">
      <c r="A33" s="11"/>
      <c r="B33" s="6" t="s">
        <v>44</v>
      </c>
      <c r="C33" s="18">
        <v>48</v>
      </c>
      <c r="D33" s="8" t="str">
        <f t="shared" si="8"/>
        <v>Oliver Kirkman</v>
      </c>
      <c r="E33" s="8" t="str">
        <f t="shared" si="9"/>
        <v>Lincolnshire</v>
      </c>
      <c r="F33" s="44" t="s">
        <v>525</v>
      </c>
      <c r="G33" s="58" t="s">
        <v>74</v>
      </c>
      <c r="H33" s="13">
        <v>5</v>
      </c>
      <c r="I33" s="3"/>
      <c r="K33" s="9" t="str">
        <f t="shared" si="2"/>
        <v/>
      </c>
      <c r="L33" s="9">
        <f t="shared" si="3"/>
        <v>5</v>
      </c>
      <c r="M33" s="10" t="str">
        <f t="shared" si="4"/>
        <v/>
      </c>
      <c r="N33" t="str">
        <f t="shared" si="5"/>
        <v/>
      </c>
      <c r="R33">
        <v>47</v>
      </c>
      <c r="S33" s="18" t="s">
        <v>354</v>
      </c>
      <c r="T33" t="s">
        <v>35</v>
      </c>
    </row>
    <row r="34" spans="1:20" ht="14.45" x14ac:dyDescent="0.3">
      <c r="A34" s="11"/>
      <c r="B34" s="6" t="s">
        <v>44</v>
      </c>
      <c r="C34" s="18">
        <v>56</v>
      </c>
      <c r="D34" s="8" t="str">
        <f t="shared" si="8"/>
        <v>Jamieson Chard</v>
      </c>
      <c r="E34" s="8" t="str">
        <f t="shared" si="9"/>
        <v>Norfolk</v>
      </c>
      <c r="F34" s="44" t="s">
        <v>563</v>
      </c>
      <c r="G34" s="58" t="s">
        <v>77</v>
      </c>
      <c r="H34" s="13">
        <v>4</v>
      </c>
      <c r="I34" s="3"/>
      <c r="K34" s="9" t="str">
        <f t="shared" si="2"/>
        <v/>
      </c>
      <c r="L34" s="9" t="str">
        <f t="shared" si="3"/>
        <v/>
      </c>
      <c r="M34" s="10">
        <f t="shared" si="4"/>
        <v>4</v>
      </c>
      <c r="N34" t="str">
        <f t="shared" si="5"/>
        <v/>
      </c>
      <c r="R34">
        <v>48</v>
      </c>
      <c r="S34" s="18" t="s">
        <v>355</v>
      </c>
      <c r="T34" t="s">
        <v>35</v>
      </c>
    </row>
    <row r="35" spans="1:20" ht="14.45" x14ac:dyDescent="0.3">
      <c r="A35" s="11"/>
      <c r="B35" s="6" t="s">
        <v>44</v>
      </c>
      <c r="C35" s="18">
        <v>55</v>
      </c>
      <c r="D35" s="8" t="str">
        <f t="shared" si="8"/>
        <v>Robert Nicholls</v>
      </c>
      <c r="E35" s="8" t="str">
        <f t="shared" si="9"/>
        <v>Norfolk</v>
      </c>
      <c r="F35" s="44" t="s">
        <v>564</v>
      </c>
      <c r="G35" s="58" t="s">
        <v>78</v>
      </c>
      <c r="H35" s="13">
        <v>3</v>
      </c>
      <c r="I35" s="3"/>
      <c r="K35" s="9" t="str">
        <f t="shared" si="2"/>
        <v/>
      </c>
      <c r="L35" s="9" t="str">
        <f t="shared" si="3"/>
        <v/>
      </c>
      <c r="M35" s="10">
        <f t="shared" si="4"/>
        <v>3</v>
      </c>
      <c r="N35" t="str">
        <f t="shared" si="5"/>
        <v/>
      </c>
      <c r="R35" t="s">
        <v>31</v>
      </c>
      <c r="S35" s="18" t="s">
        <v>9</v>
      </c>
      <c r="T35" t="s">
        <v>35</v>
      </c>
    </row>
    <row r="36" spans="1:20" ht="14.45" x14ac:dyDescent="0.3">
      <c r="A36" s="11"/>
      <c r="B36" s="6" t="s">
        <v>44</v>
      </c>
      <c r="C36" s="18" t="s">
        <v>9</v>
      </c>
      <c r="D36" s="8" t="str">
        <f t="shared" si="8"/>
        <v>.</v>
      </c>
      <c r="E36" s="8" t="str">
        <f t="shared" si="9"/>
        <v>.</v>
      </c>
      <c r="F36" s="44"/>
      <c r="G36" s="58" t="s">
        <v>75</v>
      </c>
      <c r="H36" s="22">
        <v>2</v>
      </c>
      <c r="I36" s="3"/>
      <c r="K36" s="9" t="str">
        <f t="shared" si="2"/>
        <v/>
      </c>
      <c r="L36" s="9" t="str">
        <f t="shared" si="3"/>
        <v/>
      </c>
      <c r="M36" s="10" t="str">
        <f t="shared" si="4"/>
        <v/>
      </c>
      <c r="N36" t="str">
        <f t="shared" si="5"/>
        <v/>
      </c>
      <c r="R36">
        <v>55</v>
      </c>
      <c r="S36" s="18" t="s">
        <v>255</v>
      </c>
      <c r="T36" t="s">
        <v>36</v>
      </c>
    </row>
    <row r="37" spans="1:20" ht="14.45" x14ac:dyDescent="0.3">
      <c r="A37" s="11"/>
      <c r="B37" s="6" t="s">
        <v>44</v>
      </c>
      <c r="C37" s="18" t="s">
        <v>9</v>
      </c>
      <c r="D37" s="8" t="str">
        <f t="shared" si="8"/>
        <v>.</v>
      </c>
      <c r="E37" s="8" t="str">
        <f t="shared" si="9"/>
        <v>.</v>
      </c>
      <c r="F37" s="44"/>
      <c r="G37" s="58" t="s">
        <v>76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 t="str">
        <f t="shared" si="5"/>
        <v/>
      </c>
      <c r="R37">
        <v>56</v>
      </c>
      <c r="S37" s="18" t="s">
        <v>256</v>
      </c>
      <c r="T37" t="s">
        <v>36</v>
      </c>
    </row>
    <row r="38" spans="1:20" ht="14.45" x14ac:dyDescent="0.3">
      <c r="A38" s="11"/>
      <c r="B38" s="6" t="s">
        <v>44</v>
      </c>
      <c r="C38" s="18" t="s">
        <v>9</v>
      </c>
      <c r="D38" s="8" t="str">
        <f t="shared" si="8"/>
        <v>.</v>
      </c>
      <c r="E38" s="8" t="str">
        <f t="shared" si="9"/>
        <v>.</v>
      </c>
      <c r="F38" s="44"/>
      <c r="G38" s="58"/>
      <c r="H38" s="13"/>
      <c r="I38" s="3"/>
      <c r="K38" s="9"/>
      <c r="L38" s="9"/>
      <c r="M38" s="10"/>
      <c r="R38" t="s">
        <v>32</v>
      </c>
      <c r="S38" s="18" t="s">
        <v>9</v>
      </c>
      <c r="T38" t="s">
        <v>36</v>
      </c>
    </row>
    <row r="39" spans="1:20" ht="14.45" x14ac:dyDescent="0.3">
      <c r="A39" s="11"/>
      <c r="B39" s="6" t="s">
        <v>44</v>
      </c>
      <c r="C39" s="18" t="s">
        <v>9</v>
      </c>
      <c r="D39" s="8" t="str">
        <f t="shared" si="8"/>
        <v>.</v>
      </c>
      <c r="E39" s="8" t="str">
        <f t="shared" si="9"/>
        <v>.</v>
      </c>
      <c r="F39" s="44"/>
      <c r="G39" s="58"/>
      <c r="H39" s="13"/>
      <c r="I39" s="3"/>
      <c r="K39" s="9"/>
      <c r="L39" s="9"/>
      <c r="M39" s="10"/>
      <c r="R39">
        <v>75</v>
      </c>
      <c r="S39" s="18" t="s">
        <v>9</v>
      </c>
      <c r="T39" t="s">
        <v>37</v>
      </c>
    </row>
    <row r="40" spans="1:20" ht="14.45" x14ac:dyDescent="0.3">
      <c r="A40" s="11"/>
      <c r="B40" s="6" t="s">
        <v>44</v>
      </c>
      <c r="C40" s="18" t="s">
        <v>9</v>
      </c>
      <c r="D40" s="8" t="str">
        <f t="shared" si="8"/>
        <v>.</v>
      </c>
      <c r="E40" s="8" t="str">
        <f t="shared" si="9"/>
        <v>.</v>
      </c>
      <c r="F40" s="44"/>
      <c r="G40" s="58"/>
      <c r="H40" s="13"/>
      <c r="I40" s="3"/>
      <c r="K40" s="9"/>
      <c r="L40" s="9"/>
      <c r="M40" s="10"/>
      <c r="R40">
        <v>76</v>
      </c>
      <c r="S40" s="18" t="s">
        <v>9</v>
      </c>
      <c r="T40" t="s">
        <v>37</v>
      </c>
    </row>
    <row r="41" spans="1:20" ht="14.45" x14ac:dyDescent="0.3">
      <c r="A41" s="11"/>
      <c r="B41" s="6" t="s">
        <v>44</v>
      </c>
      <c r="C41" s="18" t="s">
        <v>9</v>
      </c>
      <c r="D41" s="8" t="str">
        <f t="shared" si="8"/>
        <v>.</v>
      </c>
      <c r="E41" s="8" t="str">
        <f t="shared" si="9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 s="18" t="s">
        <v>9</v>
      </c>
      <c r="T41" t="s">
        <v>37</v>
      </c>
    </row>
    <row r="42" spans="1:20" ht="14.45" x14ac:dyDescent="0.3">
      <c r="A42" s="11"/>
      <c r="B42" s="6"/>
      <c r="C42" s="7"/>
      <c r="D42" s="8"/>
      <c r="E42" s="8"/>
      <c r="F42" s="44"/>
      <c r="G42" s="58"/>
      <c r="H42" s="13"/>
      <c r="I42" s="3"/>
      <c r="K42" s="9"/>
      <c r="L42" s="9"/>
      <c r="M42" s="10"/>
      <c r="R42" t="s">
        <v>9</v>
      </c>
      <c r="S42" s="18" t="s">
        <v>9</v>
      </c>
      <c r="T42" t="s">
        <v>9</v>
      </c>
    </row>
    <row r="43" spans="1:20" ht="14.45" x14ac:dyDescent="0.3">
      <c r="A43" s="11"/>
      <c r="B43" s="6"/>
      <c r="C43" s="7"/>
      <c r="D43" s="8"/>
      <c r="E43" s="8"/>
      <c r="F43" s="44"/>
      <c r="G43" s="58"/>
      <c r="H43" s="13"/>
      <c r="I43" s="3"/>
      <c r="K43" s="9"/>
      <c r="L43" s="9"/>
      <c r="M43" s="10"/>
    </row>
    <row r="44" spans="1:20" ht="14.45" x14ac:dyDescent="0.3">
      <c r="A44" s="5" t="s">
        <v>18</v>
      </c>
      <c r="B44" s="6" t="s">
        <v>44</v>
      </c>
      <c r="C44" s="18">
        <v>9</v>
      </c>
      <c r="D44" s="8" t="str">
        <f>VLOOKUP(C44,$R$44:$T$56,2,FALSE)</f>
        <v>Lewis Legge</v>
      </c>
      <c r="E44" s="8" t="str">
        <f>VLOOKUP(C44,$R$44:$T$56,3,FALSE)</f>
        <v>Cambridgeshire</v>
      </c>
      <c r="F44" s="44" t="s">
        <v>719</v>
      </c>
      <c r="G44" s="58" t="s">
        <v>71</v>
      </c>
      <c r="H44" s="13">
        <v>8</v>
      </c>
      <c r="I44" s="3"/>
      <c r="K44" s="9">
        <f t="shared" si="2"/>
        <v>8</v>
      </c>
      <c r="L44" s="9" t="str">
        <f t="shared" si="3"/>
        <v/>
      </c>
      <c r="M44" s="10" t="str">
        <f t="shared" si="4"/>
        <v/>
      </c>
      <c r="N44" t="str">
        <f t="shared" si="5"/>
        <v/>
      </c>
      <c r="R44">
        <v>9</v>
      </c>
      <c r="S44" s="18" t="s">
        <v>178</v>
      </c>
      <c r="T44" t="s">
        <v>34</v>
      </c>
    </row>
    <row r="45" spans="1:20" ht="14.45" x14ac:dyDescent="0.3">
      <c r="A45" s="11"/>
      <c r="B45" s="6" t="s">
        <v>44</v>
      </c>
      <c r="C45" s="18">
        <v>75</v>
      </c>
      <c r="D45" s="8" t="str">
        <f t="shared" ref="D45:D55" si="10">VLOOKUP(C45,$R$44:$T$56,2,FALSE)</f>
        <v>Jason Georgalas</v>
      </c>
      <c r="E45" s="8" t="str">
        <f t="shared" ref="E45:E55" si="11">VLOOKUP(C45,$R$44:$T$56,3,FALSE)</f>
        <v>Suffolk</v>
      </c>
      <c r="F45" s="44" t="s">
        <v>720</v>
      </c>
      <c r="G45" s="58" t="s">
        <v>72</v>
      </c>
      <c r="H45" s="13">
        <v>7</v>
      </c>
      <c r="I45" s="3"/>
      <c r="K45" s="9" t="str">
        <f t="shared" si="2"/>
        <v/>
      </c>
      <c r="L45" s="9" t="str">
        <f t="shared" si="3"/>
        <v/>
      </c>
      <c r="M45" s="10" t="str">
        <f t="shared" si="4"/>
        <v/>
      </c>
      <c r="N45">
        <f t="shared" si="5"/>
        <v>7</v>
      </c>
      <c r="R45">
        <v>10</v>
      </c>
      <c r="S45" s="18" t="s">
        <v>802</v>
      </c>
      <c r="T45" t="s">
        <v>34</v>
      </c>
    </row>
    <row r="46" spans="1:20" ht="14.45" x14ac:dyDescent="0.3">
      <c r="A46" s="11"/>
      <c r="B46" s="6" t="s">
        <v>44</v>
      </c>
      <c r="C46" s="18">
        <v>76</v>
      </c>
      <c r="D46" s="8" t="str">
        <f t="shared" si="10"/>
        <v>Alfie Kelly</v>
      </c>
      <c r="E46" s="8" t="str">
        <f t="shared" si="11"/>
        <v>Suffolk</v>
      </c>
      <c r="F46" s="44" t="s">
        <v>721</v>
      </c>
      <c r="G46" s="58" t="s">
        <v>73</v>
      </c>
      <c r="H46" s="13">
        <v>6</v>
      </c>
      <c r="I46" s="3"/>
      <c r="K46" s="9" t="str">
        <f t="shared" si="2"/>
        <v/>
      </c>
      <c r="L46" s="9" t="str">
        <f t="shared" si="3"/>
        <v/>
      </c>
      <c r="M46" s="10" t="str">
        <f t="shared" si="4"/>
        <v/>
      </c>
      <c r="N46">
        <f t="shared" si="5"/>
        <v>6</v>
      </c>
      <c r="R46" t="s">
        <v>30</v>
      </c>
      <c r="S46" s="18" t="s">
        <v>9</v>
      </c>
      <c r="T46" t="s">
        <v>34</v>
      </c>
    </row>
    <row r="47" spans="1:20" ht="14.45" x14ac:dyDescent="0.3">
      <c r="A47" s="11"/>
      <c r="B47" s="6" t="s">
        <v>44</v>
      </c>
      <c r="C47" s="18">
        <v>55</v>
      </c>
      <c r="D47" s="8" t="str">
        <f t="shared" si="10"/>
        <v>Vito Machin</v>
      </c>
      <c r="E47" s="8" t="str">
        <f t="shared" si="11"/>
        <v>Norfolk</v>
      </c>
      <c r="F47" s="44" t="s">
        <v>722</v>
      </c>
      <c r="G47" s="58" t="s">
        <v>74</v>
      </c>
      <c r="H47" s="13">
        <v>5</v>
      </c>
      <c r="I47" s="3"/>
      <c r="K47" s="9" t="str">
        <f t="shared" si="2"/>
        <v/>
      </c>
      <c r="L47" s="9" t="str">
        <f t="shared" si="3"/>
        <v/>
      </c>
      <c r="M47" s="10">
        <f t="shared" si="4"/>
        <v>5</v>
      </c>
      <c r="N47" t="str">
        <f t="shared" si="5"/>
        <v/>
      </c>
      <c r="R47">
        <v>47</v>
      </c>
      <c r="S47" s="18" t="s">
        <v>356</v>
      </c>
      <c r="T47" t="s">
        <v>35</v>
      </c>
    </row>
    <row r="48" spans="1:20" ht="14.45" x14ac:dyDescent="0.3">
      <c r="A48" s="11"/>
      <c r="B48" s="6" t="s">
        <v>44</v>
      </c>
      <c r="C48" s="18">
        <v>47</v>
      </c>
      <c r="D48" s="8" t="str">
        <f t="shared" si="10"/>
        <v>Josh Dickinson</v>
      </c>
      <c r="E48" s="8" t="str">
        <f t="shared" si="11"/>
        <v>Lincolnshire</v>
      </c>
      <c r="F48" s="44" t="s">
        <v>723</v>
      </c>
      <c r="G48" s="58" t="s">
        <v>77</v>
      </c>
      <c r="H48" s="13">
        <v>4</v>
      </c>
      <c r="I48" s="3"/>
      <c r="K48" s="9" t="str">
        <f t="shared" si="2"/>
        <v/>
      </c>
      <c r="L48" s="9">
        <f t="shared" si="3"/>
        <v>4</v>
      </c>
      <c r="M48" s="10" t="str">
        <f t="shared" si="4"/>
        <v/>
      </c>
      <c r="N48" t="str">
        <f t="shared" si="5"/>
        <v/>
      </c>
      <c r="R48">
        <v>48</v>
      </c>
      <c r="S48" s="18" t="s">
        <v>357</v>
      </c>
      <c r="T48" t="s">
        <v>35</v>
      </c>
    </row>
    <row r="49" spans="1:20" ht="14.45" x14ac:dyDescent="0.3">
      <c r="A49" s="11"/>
      <c r="B49" s="6" t="s">
        <v>44</v>
      </c>
      <c r="C49" s="18">
        <v>56</v>
      </c>
      <c r="D49" s="8" t="str">
        <f t="shared" si="10"/>
        <v>Alfie Sparkes</v>
      </c>
      <c r="E49" s="8" t="str">
        <f t="shared" si="11"/>
        <v>Norfolk</v>
      </c>
      <c r="F49" s="44" t="s">
        <v>724</v>
      </c>
      <c r="G49" s="58" t="s">
        <v>78</v>
      </c>
      <c r="H49" s="13">
        <v>3</v>
      </c>
      <c r="I49" s="3"/>
      <c r="K49" s="9" t="str">
        <f t="shared" si="2"/>
        <v/>
      </c>
      <c r="L49" s="9" t="str">
        <f t="shared" si="3"/>
        <v/>
      </c>
      <c r="M49" s="10">
        <f t="shared" si="4"/>
        <v>3</v>
      </c>
      <c r="N49" t="str">
        <f t="shared" si="5"/>
        <v/>
      </c>
      <c r="R49" t="s">
        <v>31</v>
      </c>
      <c r="S49" s="18" t="s">
        <v>9</v>
      </c>
      <c r="T49" t="s">
        <v>35</v>
      </c>
    </row>
    <row r="50" spans="1:20" ht="14.45" x14ac:dyDescent="0.3">
      <c r="A50" s="11"/>
      <c r="B50" s="6" t="s">
        <v>44</v>
      </c>
      <c r="C50" s="18">
        <v>10</v>
      </c>
      <c r="D50" s="8" t="str">
        <f t="shared" si="10"/>
        <v>George Connell</v>
      </c>
      <c r="E50" s="8" t="str">
        <f t="shared" si="11"/>
        <v>Cambridgeshire</v>
      </c>
      <c r="F50" s="44" t="s">
        <v>725</v>
      </c>
      <c r="G50" s="58" t="s">
        <v>75</v>
      </c>
      <c r="H50" s="22">
        <v>2</v>
      </c>
      <c r="I50" s="3"/>
      <c r="K50" s="9">
        <f t="shared" si="2"/>
        <v>2</v>
      </c>
      <c r="L50" s="9" t="str">
        <f t="shared" si="3"/>
        <v/>
      </c>
      <c r="M50" s="10" t="str">
        <f t="shared" si="4"/>
        <v/>
      </c>
      <c r="N50" t="str">
        <f t="shared" si="5"/>
        <v/>
      </c>
      <c r="R50">
        <v>55</v>
      </c>
      <c r="S50" s="18" t="s">
        <v>257</v>
      </c>
      <c r="T50" t="s">
        <v>36</v>
      </c>
    </row>
    <row r="51" spans="1:20" ht="14.45" x14ac:dyDescent="0.3">
      <c r="A51" s="11"/>
      <c r="B51" s="6" t="s">
        <v>44</v>
      </c>
      <c r="C51" s="18">
        <v>48</v>
      </c>
      <c r="D51" s="8" t="str">
        <f t="shared" si="10"/>
        <v>Logan Hardy</v>
      </c>
      <c r="E51" s="8" t="str">
        <f t="shared" si="11"/>
        <v>Lincolnshire</v>
      </c>
      <c r="F51" s="44" t="s">
        <v>726</v>
      </c>
      <c r="G51" s="58" t="s">
        <v>76</v>
      </c>
      <c r="H51" s="13">
        <v>1</v>
      </c>
      <c r="I51" s="3"/>
      <c r="K51" s="9" t="str">
        <f t="shared" si="2"/>
        <v/>
      </c>
      <c r="L51" s="9">
        <f t="shared" si="3"/>
        <v>1</v>
      </c>
      <c r="M51" s="10" t="str">
        <f t="shared" si="4"/>
        <v/>
      </c>
      <c r="N51" t="str">
        <f t="shared" si="5"/>
        <v/>
      </c>
      <c r="R51">
        <v>56</v>
      </c>
      <c r="S51" s="18" t="s">
        <v>258</v>
      </c>
      <c r="T51" t="s">
        <v>36</v>
      </c>
    </row>
    <row r="52" spans="1:20" ht="14.45" x14ac:dyDescent="0.3">
      <c r="A52" s="11"/>
      <c r="B52" s="6" t="s">
        <v>44</v>
      </c>
      <c r="C52" s="18" t="s">
        <v>9</v>
      </c>
      <c r="D52" s="8" t="str">
        <f t="shared" si="10"/>
        <v>.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S52" s="18" t="s">
        <v>9</v>
      </c>
      <c r="T52" t="s">
        <v>36</v>
      </c>
    </row>
    <row r="53" spans="1:20" ht="14.45" x14ac:dyDescent="0.3">
      <c r="A53" s="11"/>
      <c r="B53" s="6" t="s">
        <v>44</v>
      </c>
      <c r="C53" s="18" t="s">
        <v>9</v>
      </c>
      <c r="D53" s="8" t="str">
        <f t="shared" si="10"/>
        <v>.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s="18" t="s">
        <v>97</v>
      </c>
      <c r="T53" t="s">
        <v>37</v>
      </c>
    </row>
    <row r="54" spans="1:20" ht="14.45" x14ac:dyDescent="0.3">
      <c r="A54" s="11"/>
      <c r="B54" s="6" t="s">
        <v>44</v>
      </c>
      <c r="C54" s="18" t="s">
        <v>9</v>
      </c>
      <c r="D54" s="8" t="str">
        <f t="shared" si="10"/>
        <v>.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s="18" t="s">
        <v>98</v>
      </c>
      <c r="T54" t="s">
        <v>37</v>
      </c>
    </row>
    <row r="55" spans="1:20" ht="14.45" x14ac:dyDescent="0.3">
      <c r="A55" s="11"/>
      <c r="B55" s="6" t="s">
        <v>44</v>
      </c>
      <c r="C55" s="18" t="s">
        <v>9</v>
      </c>
      <c r="D55" s="8" t="str">
        <f t="shared" si="10"/>
        <v>.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 s="18" t="s">
        <v>9</v>
      </c>
      <c r="T55" t="s">
        <v>37</v>
      </c>
    </row>
    <row r="56" spans="1:20" ht="14.45" x14ac:dyDescent="0.3">
      <c r="A56" s="11"/>
      <c r="B56" s="6"/>
      <c r="C56" s="7"/>
      <c r="D56" s="8"/>
      <c r="E56" s="8"/>
      <c r="F56" s="44"/>
      <c r="G56" s="58"/>
      <c r="H56" s="13"/>
      <c r="I56" s="3"/>
      <c r="K56" s="9"/>
      <c r="L56" s="9"/>
      <c r="M56" s="10"/>
      <c r="R56" t="s">
        <v>9</v>
      </c>
      <c r="S56" s="18" t="s">
        <v>9</v>
      </c>
      <c r="T56" t="s">
        <v>9</v>
      </c>
    </row>
    <row r="57" spans="1:20" ht="14.45" x14ac:dyDescent="0.3">
      <c r="A57" s="11"/>
      <c r="B57" s="6"/>
      <c r="C57" s="7"/>
      <c r="D57" s="8"/>
      <c r="E57" s="8"/>
      <c r="F57" s="44"/>
      <c r="G57" s="58"/>
      <c r="H57" s="13"/>
      <c r="I57" s="3"/>
      <c r="K57" s="9"/>
      <c r="L57" s="9"/>
      <c r="M57" s="10"/>
    </row>
    <row r="58" spans="1:20" ht="14.45" x14ac:dyDescent="0.3">
      <c r="A58" s="5" t="s">
        <v>19</v>
      </c>
      <c r="B58" s="6" t="s">
        <v>44</v>
      </c>
      <c r="C58" s="18">
        <v>9</v>
      </c>
      <c r="D58" s="8" t="str">
        <f>VLOOKUP(C58,$R$58:$T$70,2,FALSE)</f>
        <v>Finn Maclennan</v>
      </c>
      <c r="E58" s="8" t="str">
        <f>VLOOKUP(C58,$R$44:$T$56,3,FALSE)</f>
        <v>Cambridgeshire</v>
      </c>
      <c r="F58" s="44" t="s">
        <v>633</v>
      </c>
      <c r="G58" s="58" t="s">
        <v>71</v>
      </c>
      <c r="H58" s="13">
        <v>8</v>
      </c>
      <c r="I58" s="3"/>
      <c r="K58" s="9">
        <f t="shared" si="2"/>
        <v>8</v>
      </c>
      <c r="L58" s="9" t="str">
        <f t="shared" si="3"/>
        <v/>
      </c>
      <c r="M58" s="10" t="str">
        <f t="shared" si="4"/>
        <v/>
      </c>
      <c r="N58" t="str">
        <f t="shared" si="5"/>
        <v/>
      </c>
      <c r="R58">
        <v>9</v>
      </c>
      <c r="S58" s="18" t="s">
        <v>179</v>
      </c>
      <c r="T58" t="s">
        <v>34</v>
      </c>
    </row>
    <row r="59" spans="1:20" ht="14.45" x14ac:dyDescent="0.3">
      <c r="A59" s="11"/>
      <c r="B59" s="6" t="s">
        <v>44</v>
      </c>
      <c r="C59" s="18">
        <v>75</v>
      </c>
      <c r="D59" s="8" t="str">
        <f t="shared" ref="D59:D69" si="12">VLOOKUP(C59,$R$58:$T$70,2,FALSE)</f>
        <v>Mason Bramhald</v>
      </c>
      <c r="E59" s="8" t="str">
        <f t="shared" ref="E59:E69" si="13">VLOOKUP(C59,$R$44:$T$56,3,FALSE)</f>
        <v>Suffolk</v>
      </c>
      <c r="F59" s="44" t="s">
        <v>634</v>
      </c>
      <c r="G59" s="58" t="s">
        <v>72</v>
      </c>
      <c r="H59" s="13">
        <v>7</v>
      </c>
      <c r="I59" s="3"/>
      <c r="K59" s="9" t="str">
        <f t="shared" si="2"/>
        <v/>
      </c>
      <c r="L59" s="9" t="str">
        <f t="shared" si="3"/>
        <v/>
      </c>
      <c r="M59" s="10" t="str">
        <f t="shared" si="4"/>
        <v/>
      </c>
      <c r="N59">
        <f t="shared" si="5"/>
        <v>7</v>
      </c>
      <c r="R59">
        <v>10</v>
      </c>
      <c r="S59" s="18" t="s">
        <v>180</v>
      </c>
      <c r="T59" t="s">
        <v>34</v>
      </c>
    </row>
    <row r="60" spans="1:20" ht="14.45" x14ac:dyDescent="0.3">
      <c r="A60" s="11"/>
      <c r="B60" s="6" t="s">
        <v>44</v>
      </c>
      <c r="C60" s="18">
        <v>48</v>
      </c>
      <c r="D60" s="8" t="str">
        <f t="shared" si="12"/>
        <v>Finnian Phillipson</v>
      </c>
      <c r="E60" s="8" t="str">
        <f t="shared" si="13"/>
        <v>Lincolnshire</v>
      </c>
      <c r="F60" s="44" t="s">
        <v>635</v>
      </c>
      <c r="G60" s="58" t="s">
        <v>73</v>
      </c>
      <c r="H60" s="13">
        <v>6</v>
      </c>
      <c r="I60" s="3"/>
      <c r="K60" s="9" t="str">
        <f t="shared" si="2"/>
        <v/>
      </c>
      <c r="L60" s="9">
        <f t="shared" si="3"/>
        <v>6</v>
      </c>
      <c r="M60" s="10" t="str">
        <f t="shared" si="4"/>
        <v/>
      </c>
      <c r="N60" t="str">
        <f t="shared" si="5"/>
        <v/>
      </c>
      <c r="R60" t="s">
        <v>30</v>
      </c>
      <c r="S60" s="18" t="s">
        <v>9</v>
      </c>
      <c r="T60" t="s">
        <v>34</v>
      </c>
    </row>
    <row r="61" spans="1:20" ht="14.45" x14ac:dyDescent="0.3">
      <c r="A61" s="11"/>
      <c r="B61" s="6" t="s">
        <v>44</v>
      </c>
      <c r="C61" s="18">
        <v>10</v>
      </c>
      <c r="D61" s="8" t="str">
        <f t="shared" si="12"/>
        <v>Harrison Pearson</v>
      </c>
      <c r="E61" s="8" t="str">
        <f t="shared" si="13"/>
        <v>Cambridgeshire</v>
      </c>
      <c r="F61" s="44" t="s">
        <v>636</v>
      </c>
      <c r="G61" s="58" t="s">
        <v>74</v>
      </c>
      <c r="H61" s="13">
        <v>5</v>
      </c>
      <c r="I61" s="3"/>
      <c r="K61" s="9">
        <f t="shared" si="2"/>
        <v>5</v>
      </c>
      <c r="L61" s="9" t="str">
        <f t="shared" si="3"/>
        <v/>
      </c>
      <c r="M61" s="10" t="str">
        <f t="shared" si="4"/>
        <v/>
      </c>
      <c r="N61" t="str">
        <f t="shared" si="5"/>
        <v/>
      </c>
      <c r="R61">
        <v>47</v>
      </c>
      <c r="S61" s="18" t="s">
        <v>358</v>
      </c>
      <c r="T61" t="s">
        <v>35</v>
      </c>
    </row>
    <row r="62" spans="1:20" ht="14.45" x14ac:dyDescent="0.3">
      <c r="A62" s="11"/>
      <c r="B62" s="6" t="s">
        <v>44</v>
      </c>
      <c r="C62" s="18">
        <v>47</v>
      </c>
      <c r="D62" s="8" t="str">
        <f t="shared" si="12"/>
        <v>Louie Hemmings</v>
      </c>
      <c r="E62" s="8" t="str">
        <f t="shared" si="13"/>
        <v>Lincolnshire</v>
      </c>
      <c r="F62" s="44" t="s">
        <v>637</v>
      </c>
      <c r="G62" s="58" t="s">
        <v>77</v>
      </c>
      <c r="H62" s="13">
        <v>4</v>
      </c>
      <c r="I62" s="3"/>
      <c r="K62" s="9" t="str">
        <f t="shared" si="2"/>
        <v/>
      </c>
      <c r="L62" s="9">
        <f t="shared" si="3"/>
        <v>4</v>
      </c>
      <c r="M62" s="10" t="str">
        <f t="shared" si="4"/>
        <v/>
      </c>
      <c r="N62" t="str">
        <f t="shared" si="5"/>
        <v/>
      </c>
      <c r="R62">
        <v>48</v>
      </c>
      <c r="S62" s="18" t="s">
        <v>359</v>
      </c>
      <c r="T62" t="s">
        <v>35</v>
      </c>
    </row>
    <row r="63" spans="1:20" ht="14.45" x14ac:dyDescent="0.3">
      <c r="A63" s="11"/>
      <c r="B63" s="6" t="s">
        <v>44</v>
      </c>
      <c r="C63" s="18">
        <v>76</v>
      </c>
      <c r="D63" s="8" t="str">
        <f t="shared" si="12"/>
        <v>Digby Pearson</v>
      </c>
      <c r="E63" s="8" t="str">
        <f t="shared" si="13"/>
        <v>Suffolk</v>
      </c>
      <c r="F63" s="44" t="s">
        <v>638</v>
      </c>
      <c r="G63" s="58" t="s">
        <v>78</v>
      </c>
      <c r="H63" s="13">
        <v>3</v>
      </c>
      <c r="I63" s="3"/>
      <c r="K63" s="9" t="str">
        <f t="shared" si="2"/>
        <v/>
      </c>
      <c r="L63" s="9" t="str">
        <f t="shared" si="3"/>
        <v/>
      </c>
      <c r="M63" s="10" t="str">
        <f t="shared" si="4"/>
        <v/>
      </c>
      <c r="N63">
        <f t="shared" si="5"/>
        <v>3</v>
      </c>
      <c r="R63" t="s">
        <v>31</v>
      </c>
      <c r="S63" s="18" t="s">
        <v>9</v>
      </c>
      <c r="T63" t="s">
        <v>35</v>
      </c>
    </row>
    <row r="64" spans="1:20" ht="14.45" x14ac:dyDescent="0.3">
      <c r="A64" s="11"/>
      <c r="B64" s="6" t="s">
        <v>44</v>
      </c>
      <c r="C64" s="18">
        <v>55</v>
      </c>
      <c r="D64" s="8" t="str">
        <f t="shared" si="12"/>
        <v>Finley Winship</v>
      </c>
      <c r="E64" s="8" t="str">
        <f t="shared" si="13"/>
        <v>Norfolk</v>
      </c>
      <c r="F64" s="44" t="s">
        <v>639</v>
      </c>
      <c r="G64" s="58" t="s">
        <v>75</v>
      </c>
      <c r="H64" s="22">
        <v>2</v>
      </c>
      <c r="I64" s="3"/>
      <c r="K64" s="9" t="str">
        <f t="shared" si="2"/>
        <v/>
      </c>
      <c r="L64" s="9" t="str">
        <f t="shared" si="3"/>
        <v/>
      </c>
      <c r="M64" s="10">
        <f t="shared" si="4"/>
        <v>2</v>
      </c>
      <c r="N64" t="str">
        <f t="shared" si="5"/>
        <v/>
      </c>
      <c r="R64">
        <v>55</v>
      </c>
      <c r="S64" s="18" t="s">
        <v>259</v>
      </c>
      <c r="T64" t="s">
        <v>36</v>
      </c>
    </row>
    <row r="65" spans="1:20" ht="14.45" x14ac:dyDescent="0.3">
      <c r="A65" s="11"/>
      <c r="B65" s="6" t="s">
        <v>44</v>
      </c>
      <c r="C65" s="18">
        <v>56</v>
      </c>
      <c r="D65" s="8" t="str">
        <f t="shared" si="12"/>
        <v>Ethan Ward</v>
      </c>
      <c r="E65" s="8" t="str">
        <f t="shared" si="13"/>
        <v>Norfolk</v>
      </c>
      <c r="F65" s="44" t="s">
        <v>640</v>
      </c>
      <c r="G65" s="58" t="s">
        <v>76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>
        <f t="shared" si="4"/>
        <v>1</v>
      </c>
      <c r="N65" t="str">
        <f t="shared" si="5"/>
        <v/>
      </c>
      <c r="R65">
        <v>56</v>
      </c>
      <c r="S65" s="18" t="s">
        <v>260</v>
      </c>
      <c r="T65" t="s">
        <v>36</v>
      </c>
    </row>
    <row r="66" spans="1:20" ht="14.45" x14ac:dyDescent="0.3">
      <c r="A66" s="11"/>
      <c r="B66" s="6" t="s">
        <v>44</v>
      </c>
      <c r="C66" s="18" t="s">
        <v>9</v>
      </c>
      <c r="D66" s="8" t="str">
        <f t="shared" si="12"/>
        <v>.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 s="18" t="s">
        <v>9</v>
      </c>
      <c r="T66" t="s">
        <v>36</v>
      </c>
    </row>
    <row r="67" spans="1:20" ht="14.45" x14ac:dyDescent="0.3">
      <c r="A67" s="11"/>
      <c r="B67" s="6" t="s">
        <v>44</v>
      </c>
      <c r="C67" s="18" t="s">
        <v>9</v>
      </c>
      <c r="D67" s="8" t="str">
        <f t="shared" si="12"/>
        <v>.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s="18" t="s">
        <v>99</v>
      </c>
      <c r="T67" t="s">
        <v>37</v>
      </c>
    </row>
    <row r="68" spans="1:20" ht="14.45" x14ac:dyDescent="0.3">
      <c r="A68" s="11"/>
      <c r="B68" s="6" t="s">
        <v>44</v>
      </c>
      <c r="C68" s="18" t="s">
        <v>9</v>
      </c>
      <c r="D68" s="8" t="str">
        <f t="shared" si="12"/>
        <v>.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s="18" t="s">
        <v>100</v>
      </c>
      <c r="T68" t="s">
        <v>37</v>
      </c>
    </row>
    <row r="69" spans="1:20" ht="14.45" x14ac:dyDescent="0.3">
      <c r="A69" s="11"/>
      <c r="B69" s="6" t="s">
        <v>44</v>
      </c>
      <c r="C69" s="18" t="s">
        <v>9</v>
      </c>
      <c r="D69" s="8" t="str">
        <f t="shared" si="12"/>
        <v>.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 s="18" t="s">
        <v>9</v>
      </c>
      <c r="T69" t="s">
        <v>37</v>
      </c>
    </row>
    <row r="70" spans="1:20" ht="14.45" x14ac:dyDescent="0.3">
      <c r="A70" s="11"/>
      <c r="B70" s="6"/>
      <c r="C70" s="7"/>
      <c r="D70" s="8"/>
      <c r="E70" s="8"/>
      <c r="F70" s="44"/>
      <c r="G70" s="58"/>
      <c r="H70" s="13"/>
      <c r="I70" s="3"/>
      <c r="K70" s="9"/>
      <c r="L70" s="9"/>
      <c r="M70" s="10"/>
      <c r="R70" t="s">
        <v>9</v>
      </c>
      <c r="S70" s="18" t="s">
        <v>9</v>
      </c>
      <c r="T70" t="s">
        <v>9</v>
      </c>
    </row>
    <row r="71" spans="1:20" ht="14.45" x14ac:dyDescent="0.3">
      <c r="A71" s="11"/>
      <c r="B71" s="6"/>
      <c r="C71" s="7"/>
      <c r="D71" s="8"/>
      <c r="E71" s="8"/>
      <c r="F71" s="44"/>
      <c r="G71" s="58"/>
      <c r="H71" s="13"/>
      <c r="I71" s="3"/>
      <c r="K71" s="9"/>
      <c r="L71" s="9"/>
      <c r="M71" s="10"/>
    </row>
    <row r="72" spans="1:20" ht="14.45" x14ac:dyDescent="0.3">
      <c r="A72" s="5" t="s">
        <v>20</v>
      </c>
      <c r="B72" s="6" t="s">
        <v>44</v>
      </c>
      <c r="C72" s="18">
        <v>9</v>
      </c>
      <c r="D72" s="8" t="str">
        <f>VLOOKUP(C72,$R$72:$T$84,2,FALSE)</f>
        <v>Ollie Waters</v>
      </c>
      <c r="E72" s="8" t="str">
        <f>VLOOKUP(C72,$R$72:$T$84,3,FALSE)</f>
        <v>Cambridgeshire</v>
      </c>
      <c r="F72" s="44" t="s">
        <v>538</v>
      </c>
      <c r="G72" s="58" t="s">
        <v>71</v>
      </c>
      <c r="H72" s="13">
        <v>8</v>
      </c>
      <c r="I72" s="3"/>
      <c r="K72" s="9">
        <f t="shared" si="2"/>
        <v>8</v>
      </c>
      <c r="L72" s="9" t="str">
        <f t="shared" si="3"/>
        <v/>
      </c>
      <c r="M72" s="10" t="str">
        <f t="shared" si="4"/>
        <v/>
      </c>
      <c r="N72" t="str">
        <f t="shared" si="5"/>
        <v/>
      </c>
      <c r="R72">
        <v>9</v>
      </c>
      <c r="S72" s="18" t="s">
        <v>181</v>
      </c>
      <c r="T72" t="s">
        <v>34</v>
      </c>
    </row>
    <row r="73" spans="1:20" ht="14.45" x14ac:dyDescent="0.3">
      <c r="A73" s="57" t="s">
        <v>69</v>
      </c>
      <c r="B73" s="6" t="s">
        <v>44</v>
      </c>
      <c r="C73" s="18">
        <v>48</v>
      </c>
      <c r="D73" s="8" t="str">
        <f t="shared" ref="D73:D83" si="14">VLOOKUP(C73,$R$72:$T$84,2,FALSE)</f>
        <v>Monty Wild</v>
      </c>
      <c r="E73" s="8" t="str">
        <f t="shared" ref="E73:E83" si="15">VLOOKUP(C73,$R$72:$T$84,3,FALSE)</f>
        <v>Lincolnshire</v>
      </c>
      <c r="F73" s="44" t="s">
        <v>648</v>
      </c>
      <c r="G73" s="58" t="s">
        <v>72</v>
      </c>
      <c r="H73" s="13">
        <v>7</v>
      </c>
      <c r="I73" s="3"/>
      <c r="K73" s="9" t="str">
        <f t="shared" si="2"/>
        <v/>
      </c>
      <c r="L73" s="9">
        <f t="shared" si="3"/>
        <v>7</v>
      </c>
      <c r="M73" s="10" t="str">
        <f t="shared" si="4"/>
        <v/>
      </c>
      <c r="N73" t="str">
        <f t="shared" si="5"/>
        <v/>
      </c>
      <c r="R73">
        <v>10</v>
      </c>
      <c r="S73" s="18" t="s">
        <v>182</v>
      </c>
      <c r="T73" t="s">
        <v>34</v>
      </c>
    </row>
    <row r="74" spans="1:20" ht="14.45" x14ac:dyDescent="0.3">
      <c r="A74" s="11"/>
      <c r="B74" s="6" t="s">
        <v>44</v>
      </c>
      <c r="C74" s="18">
        <v>10</v>
      </c>
      <c r="D74" s="8" t="str">
        <f t="shared" si="14"/>
        <v>Aodhan Mckinney</v>
      </c>
      <c r="E74" s="8" t="str">
        <f t="shared" si="15"/>
        <v>Cambridgeshire</v>
      </c>
      <c r="F74" s="44" t="s">
        <v>648</v>
      </c>
      <c r="G74" s="58" t="s">
        <v>73</v>
      </c>
      <c r="H74" s="13">
        <v>6</v>
      </c>
      <c r="I74" s="3"/>
      <c r="K74" s="9">
        <f t="shared" si="2"/>
        <v>6</v>
      </c>
      <c r="L74" s="9" t="str">
        <f t="shared" si="3"/>
        <v/>
      </c>
      <c r="M74" s="10" t="str">
        <f t="shared" si="4"/>
        <v/>
      </c>
      <c r="N74" t="str">
        <f t="shared" si="5"/>
        <v/>
      </c>
      <c r="R74" t="s">
        <v>30</v>
      </c>
      <c r="S74" s="18" t="s">
        <v>9</v>
      </c>
      <c r="T74" t="s">
        <v>34</v>
      </c>
    </row>
    <row r="75" spans="1:20" ht="14.45" x14ac:dyDescent="0.3">
      <c r="A75" s="11"/>
      <c r="B75" s="6" t="s">
        <v>44</v>
      </c>
      <c r="C75" s="18">
        <v>55</v>
      </c>
      <c r="D75" s="8" t="str">
        <f t="shared" si="14"/>
        <v>Oscar Russell</v>
      </c>
      <c r="E75" s="8" t="str">
        <f t="shared" si="15"/>
        <v>Norfolk</v>
      </c>
      <c r="F75" s="44" t="s">
        <v>540</v>
      </c>
      <c r="G75" s="58" t="s">
        <v>74</v>
      </c>
      <c r="H75" s="13">
        <v>5</v>
      </c>
      <c r="I75" s="3"/>
      <c r="K75" s="9" t="str">
        <f t="shared" si="2"/>
        <v/>
      </c>
      <c r="L75" s="9" t="str">
        <f t="shared" si="3"/>
        <v/>
      </c>
      <c r="M75" s="10">
        <f t="shared" si="4"/>
        <v>5</v>
      </c>
      <c r="N75" t="str">
        <f t="shared" si="5"/>
        <v/>
      </c>
      <c r="R75">
        <v>47</v>
      </c>
      <c r="S75" s="18" t="s">
        <v>360</v>
      </c>
      <c r="T75" t="s">
        <v>35</v>
      </c>
    </row>
    <row r="76" spans="1:20" ht="14.45" x14ac:dyDescent="0.3">
      <c r="A76" s="11"/>
      <c r="B76" s="6" t="s">
        <v>44</v>
      </c>
      <c r="C76" s="18" t="s">
        <v>9</v>
      </c>
      <c r="D76" s="8" t="str">
        <f t="shared" si="14"/>
        <v>.</v>
      </c>
      <c r="E76" s="8" t="str">
        <f t="shared" si="15"/>
        <v>.</v>
      </c>
      <c r="F76" s="44"/>
      <c r="G76" s="58" t="s">
        <v>77</v>
      </c>
      <c r="H76" s="13">
        <v>4</v>
      </c>
      <c r="I76" s="3"/>
      <c r="K76" s="9" t="str">
        <f t="shared" si="2"/>
        <v/>
      </c>
      <c r="L76" s="9" t="str">
        <f t="shared" si="3"/>
        <v/>
      </c>
      <c r="M76" s="10" t="str">
        <f t="shared" si="4"/>
        <v/>
      </c>
      <c r="N76" t="str">
        <f t="shared" si="5"/>
        <v/>
      </c>
      <c r="R76">
        <v>48</v>
      </c>
      <c r="S76" s="18" t="s">
        <v>361</v>
      </c>
      <c r="T76" t="s">
        <v>35</v>
      </c>
    </row>
    <row r="77" spans="1:20" ht="14.45" x14ac:dyDescent="0.3">
      <c r="A77" s="11"/>
      <c r="B77" s="6" t="s">
        <v>44</v>
      </c>
      <c r="C77" s="18" t="s">
        <v>9</v>
      </c>
      <c r="D77" s="8" t="str">
        <f t="shared" si="14"/>
        <v>.</v>
      </c>
      <c r="E77" s="8" t="str">
        <f t="shared" si="15"/>
        <v>.</v>
      </c>
      <c r="F77" s="44"/>
      <c r="G77" s="58" t="s">
        <v>78</v>
      </c>
      <c r="H77" s="13">
        <v>3</v>
      </c>
      <c r="I77" s="3"/>
      <c r="K77" s="9" t="str">
        <f t="shared" si="2"/>
        <v/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S77" s="18" t="s">
        <v>9</v>
      </c>
      <c r="T77" t="s">
        <v>35</v>
      </c>
    </row>
    <row r="78" spans="1:20" ht="14.45" x14ac:dyDescent="0.3">
      <c r="A78" s="11"/>
      <c r="B78" s="6" t="s">
        <v>44</v>
      </c>
      <c r="C78" s="18" t="s">
        <v>9</v>
      </c>
      <c r="D78" s="8" t="str">
        <f t="shared" si="14"/>
        <v>.</v>
      </c>
      <c r="E78" s="8" t="str">
        <f t="shared" si="15"/>
        <v>.</v>
      </c>
      <c r="F78" s="44"/>
      <c r="G78" s="58" t="s">
        <v>75</v>
      </c>
      <c r="H78" s="13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s="18" t="s">
        <v>261</v>
      </c>
      <c r="T78" t="s">
        <v>36</v>
      </c>
    </row>
    <row r="79" spans="1:20" ht="14.45" x14ac:dyDescent="0.3">
      <c r="A79" s="11"/>
      <c r="B79" s="6" t="s">
        <v>44</v>
      </c>
      <c r="C79" s="18" t="s">
        <v>9</v>
      </c>
      <c r="D79" s="8" t="str">
        <f t="shared" si="14"/>
        <v>.</v>
      </c>
      <c r="E79" s="8" t="str">
        <f t="shared" si="15"/>
        <v>.</v>
      </c>
      <c r="F79" s="44"/>
      <c r="G79" s="58" t="s">
        <v>76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 s="18" t="s">
        <v>9</v>
      </c>
      <c r="T79" t="s">
        <v>36</v>
      </c>
    </row>
    <row r="80" spans="1:20" ht="14.45" x14ac:dyDescent="0.3">
      <c r="A80" s="11"/>
      <c r="B80" s="6" t="s">
        <v>44</v>
      </c>
      <c r="C80" s="18" t="s">
        <v>9</v>
      </c>
      <c r="D80" s="8" t="str">
        <f t="shared" si="14"/>
        <v>.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 s="18" t="s">
        <v>9</v>
      </c>
      <c r="T80" t="s">
        <v>36</v>
      </c>
    </row>
    <row r="81" spans="1:20" ht="14.45" x14ac:dyDescent="0.3">
      <c r="A81" s="11"/>
      <c r="B81" s="6" t="s">
        <v>44</v>
      </c>
      <c r="C81" s="18" t="s">
        <v>9</v>
      </c>
      <c r="D81" s="8" t="str">
        <f t="shared" si="14"/>
        <v>.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s="18" t="s">
        <v>9</v>
      </c>
      <c r="T81" t="s">
        <v>37</v>
      </c>
    </row>
    <row r="82" spans="1:20" ht="14.45" x14ac:dyDescent="0.3">
      <c r="A82" s="11"/>
      <c r="B82" s="6" t="s">
        <v>44</v>
      </c>
      <c r="C82" s="18" t="s">
        <v>9</v>
      </c>
      <c r="D82" s="8" t="str">
        <f t="shared" si="14"/>
        <v>.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 s="18" t="s">
        <v>9</v>
      </c>
      <c r="T82" t="s">
        <v>37</v>
      </c>
    </row>
    <row r="83" spans="1:20" ht="14.45" x14ac:dyDescent="0.3">
      <c r="A83" s="11"/>
      <c r="B83" s="6" t="s">
        <v>44</v>
      </c>
      <c r="C83" s="18" t="s">
        <v>9</v>
      </c>
      <c r="D83" s="8" t="str">
        <f t="shared" si="14"/>
        <v>.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 s="18" t="s">
        <v>9</v>
      </c>
      <c r="T83" t="s">
        <v>37</v>
      </c>
    </row>
    <row r="84" spans="1:20" ht="14.45" x14ac:dyDescent="0.3">
      <c r="A84" s="11"/>
      <c r="B84" s="6"/>
      <c r="C84" s="7"/>
      <c r="D84" s="8"/>
      <c r="E84" s="8"/>
      <c r="F84" s="44"/>
      <c r="G84" s="58"/>
      <c r="H84" s="13"/>
      <c r="I84" s="3"/>
      <c r="K84" s="9"/>
      <c r="L84" s="9"/>
      <c r="M84" s="10"/>
      <c r="R84" t="s">
        <v>9</v>
      </c>
      <c r="S84" s="18" t="s">
        <v>9</v>
      </c>
      <c r="T84" t="s">
        <v>9</v>
      </c>
    </row>
    <row r="85" spans="1:20" ht="14.45" x14ac:dyDescent="0.3">
      <c r="A85" s="11"/>
      <c r="B85" s="6"/>
      <c r="C85" s="7"/>
      <c r="D85" s="8"/>
      <c r="E85" s="8"/>
      <c r="F85" s="44"/>
      <c r="G85" s="58"/>
      <c r="H85" s="13"/>
      <c r="I85" s="3"/>
      <c r="K85" s="9"/>
      <c r="L85" s="9"/>
      <c r="M85" s="10"/>
    </row>
    <row r="86" spans="1:20" ht="14.45" x14ac:dyDescent="0.3">
      <c r="A86" s="5" t="s">
        <v>21</v>
      </c>
      <c r="B86" s="6" t="s">
        <v>44</v>
      </c>
      <c r="C86" s="18">
        <v>55</v>
      </c>
      <c r="D86" s="8" t="str">
        <f>VLOOKUP(C86,$R$86:$T$98,2,FALSE)</f>
        <v>Benjamin Henshall</v>
      </c>
      <c r="E86" s="8" t="str">
        <f>VLOOKUP(C86,$R$86:$T$98,3,FALSE)</f>
        <v>Norfolk</v>
      </c>
      <c r="F86" s="44" t="s">
        <v>579</v>
      </c>
      <c r="G86" s="58" t="s">
        <v>71</v>
      </c>
      <c r="H86" s="13">
        <v>8</v>
      </c>
      <c r="I86" s="3"/>
      <c r="K86" s="9" t="str">
        <f t="shared" si="2"/>
        <v/>
      </c>
      <c r="L86" s="9" t="str">
        <f t="shared" si="3"/>
        <v/>
      </c>
      <c r="M86" s="10">
        <f t="shared" si="4"/>
        <v>8</v>
      </c>
      <c r="N86" t="str">
        <f t="shared" si="5"/>
        <v/>
      </c>
      <c r="R86">
        <v>9</v>
      </c>
      <c r="S86" s="18" t="s">
        <v>183</v>
      </c>
      <c r="T86" t="s">
        <v>34</v>
      </c>
    </row>
    <row r="87" spans="1:20" ht="14.45" x14ac:dyDescent="0.3">
      <c r="A87" s="11"/>
      <c r="B87" s="6" t="s">
        <v>44</v>
      </c>
      <c r="C87" s="18">
        <v>9</v>
      </c>
      <c r="D87" s="8" t="str">
        <f t="shared" ref="D87:D97" si="16">VLOOKUP(C87,$R$86:$T$98,2,FALSE)</f>
        <v>Aran Peavoy</v>
      </c>
      <c r="E87" s="8" t="str">
        <f t="shared" ref="E87:E97" si="17">VLOOKUP(C87,$R$86:$T$98,3,FALSE)</f>
        <v>Cambridgeshire</v>
      </c>
      <c r="F87" s="44" t="s">
        <v>488</v>
      </c>
      <c r="G87" s="58" t="s">
        <v>72</v>
      </c>
      <c r="H87" s="13">
        <v>6</v>
      </c>
      <c r="I87" s="3"/>
      <c r="K87" s="9">
        <f t="shared" si="2"/>
        <v>6</v>
      </c>
      <c r="L87" s="9" t="str">
        <f t="shared" si="3"/>
        <v/>
      </c>
      <c r="M87" s="10" t="str">
        <f t="shared" si="4"/>
        <v/>
      </c>
      <c r="N87" t="str">
        <f t="shared" si="5"/>
        <v/>
      </c>
      <c r="R87">
        <v>10</v>
      </c>
      <c r="S87" s="18" t="s">
        <v>580</v>
      </c>
      <c r="T87" t="s">
        <v>34</v>
      </c>
    </row>
    <row r="88" spans="1:20" ht="14.45" x14ac:dyDescent="0.3">
      <c r="A88" s="11"/>
      <c r="B88" s="6" t="s">
        <v>44</v>
      </c>
      <c r="C88" s="18">
        <v>56</v>
      </c>
      <c r="D88" s="8" t="str">
        <f t="shared" si="16"/>
        <v>Harry Croft</v>
      </c>
      <c r="E88" s="8" t="str">
        <f t="shared" si="17"/>
        <v>Norfolk</v>
      </c>
      <c r="F88" s="44" t="s">
        <v>488</v>
      </c>
      <c r="G88" s="58" t="s">
        <v>73</v>
      </c>
      <c r="H88" s="13">
        <v>6</v>
      </c>
      <c r="I88" s="3"/>
      <c r="K88" s="9" t="str">
        <f t="shared" si="2"/>
        <v/>
      </c>
      <c r="L88" s="9" t="str">
        <f t="shared" si="3"/>
        <v/>
      </c>
      <c r="M88" s="10">
        <f t="shared" si="4"/>
        <v>6</v>
      </c>
      <c r="N88" t="str">
        <f t="shared" si="5"/>
        <v/>
      </c>
      <c r="R88" t="s">
        <v>30</v>
      </c>
      <c r="S88" s="18" t="s">
        <v>9</v>
      </c>
      <c r="T88" t="s">
        <v>34</v>
      </c>
    </row>
    <row r="89" spans="1:20" ht="14.45" x14ac:dyDescent="0.3">
      <c r="A89" s="11"/>
      <c r="B89" s="6" t="s">
        <v>44</v>
      </c>
      <c r="C89" s="18">
        <v>10</v>
      </c>
      <c r="D89" s="8" t="str">
        <f t="shared" si="16"/>
        <v>Daniel Neji</v>
      </c>
      <c r="E89" s="8" t="str">
        <f t="shared" si="17"/>
        <v>Cambridgeshire</v>
      </c>
      <c r="F89" s="44" t="s">
        <v>488</v>
      </c>
      <c r="G89" s="58" t="s">
        <v>74</v>
      </c>
      <c r="H89" s="13">
        <v>6</v>
      </c>
      <c r="I89" s="3"/>
      <c r="K89" s="9">
        <f t="shared" si="2"/>
        <v>6</v>
      </c>
      <c r="L89" s="9" t="str">
        <f t="shared" si="3"/>
        <v/>
      </c>
      <c r="M89" s="10" t="str">
        <f t="shared" si="4"/>
        <v/>
      </c>
      <c r="N89" t="str">
        <f t="shared" si="5"/>
        <v/>
      </c>
      <c r="R89">
        <v>47</v>
      </c>
      <c r="S89" s="18" t="s">
        <v>448</v>
      </c>
      <c r="T89" t="s">
        <v>35</v>
      </c>
    </row>
    <row r="90" spans="1:20" ht="14.45" x14ac:dyDescent="0.3">
      <c r="A90" s="11"/>
      <c r="B90" s="6" t="s">
        <v>44</v>
      </c>
      <c r="C90" s="18">
        <v>48</v>
      </c>
      <c r="D90" s="8" t="str">
        <f t="shared" si="16"/>
        <v>Finlay Smith</v>
      </c>
      <c r="E90" s="8" t="str">
        <f t="shared" si="17"/>
        <v>Lincolnshire</v>
      </c>
      <c r="F90" s="44" t="s">
        <v>488</v>
      </c>
      <c r="G90" s="58" t="s">
        <v>77</v>
      </c>
      <c r="H90" s="13">
        <v>4</v>
      </c>
      <c r="I90" s="3"/>
      <c r="K90" s="9" t="str">
        <f t="shared" si="2"/>
        <v/>
      </c>
      <c r="L90" s="9">
        <f t="shared" si="3"/>
        <v>4</v>
      </c>
      <c r="M90" s="10" t="str">
        <f t="shared" si="4"/>
        <v/>
      </c>
      <c r="N90" t="str">
        <f t="shared" si="5"/>
        <v/>
      </c>
      <c r="R90">
        <v>48</v>
      </c>
      <c r="S90" s="18" t="s">
        <v>362</v>
      </c>
      <c r="T90" t="s">
        <v>35</v>
      </c>
    </row>
    <row r="91" spans="1:20" ht="14.45" x14ac:dyDescent="0.3">
      <c r="A91" s="11"/>
      <c r="B91" s="6" t="s">
        <v>44</v>
      </c>
      <c r="C91" s="18">
        <v>75</v>
      </c>
      <c r="D91" s="8" t="str">
        <f t="shared" si="16"/>
        <v>Zane Landell</v>
      </c>
      <c r="E91" s="8" t="str">
        <f t="shared" si="17"/>
        <v>Suffolk</v>
      </c>
      <c r="F91" s="44" t="s">
        <v>490</v>
      </c>
      <c r="G91" s="58" t="s">
        <v>78</v>
      </c>
      <c r="H91" s="13">
        <v>3</v>
      </c>
      <c r="I91" s="3"/>
      <c r="K91" s="9" t="str">
        <f t="shared" si="2"/>
        <v/>
      </c>
      <c r="L91" s="9" t="str">
        <f t="shared" si="3"/>
        <v/>
      </c>
      <c r="M91" s="10" t="str">
        <f t="shared" si="4"/>
        <v/>
      </c>
      <c r="N91">
        <f t="shared" si="5"/>
        <v>3</v>
      </c>
      <c r="R91" t="s">
        <v>31</v>
      </c>
      <c r="S91" s="18" t="s">
        <v>9</v>
      </c>
      <c r="T91" t="s">
        <v>35</v>
      </c>
    </row>
    <row r="92" spans="1:20" ht="14.45" x14ac:dyDescent="0.3">
      <c r="A92" s="11"/>
      <c r="B92" s="6" t="s">
        <v>44</v>
      </c>
      <c r="C92" s="18" t="s">
        <v>9</v>
      </c>
      <c r="D92" s="8" t="str">
        <f t="shared" si="16"/>
        <v>.</v>
      </c>
      <c r="E92" s="8" t="str">
        <f t="shared" si="17"/>
        <v>.</v>
      </c>
      <c r="F92" s="44"/>
      <c r="G92" s="58" t="s">
        <v>75</v>
      </c>
      <c r="H92" s="13">
        <v>2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>
        <v>55</v>
      </c>
      <c r="S92" s="18" t="s">
        <v>262</v>
      </c>
      <c r="T92" t="s">
        <v>36</v>
      </c>
    </row>
    <row r="93" spans="1:20" ht="14.45" x14ac:dyDescent="0.3">
      <c r="A93" s="11"/>
      <c r="B93" s="6" t="s">
        <v>44</v>
      </c>
      <c r="C93" s="18" t="s">
        <v>9</v>
      </c>
      <c r="D93" s="8" t="str">
        <f t="shared" si="16"/>
        <v>.</v>
      </c>
      <c r="E93" s="8" t="str">
        <f t="shared" si="17"/>
        <v>.</v>
      </c>
      <c r="F93" s="44"/>
      <c r="G93" s="58" t="s">
        <v>76</v>
      </c>
      <c r="H93" s="13">
        <v>1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56</v>
      </c>
      <c r="S93" s="18" t="s">
        <v>263</v>
      </c>
      <c r="T93" t="s">
        <v>36</v>
      </c>
    </row>
    <row r="94" spans="1:20" ht="14.45" x14ac:dyDescent="0.3">
      <c r="A94" s="11"/>
      <c r="B94" s="6" t="s">
        <v>44</v>
      </c>
      <c r="C94" s="18" t="s">
        <v>9</v>
      </c>
      <c r="D94" s="8" t="str">
        <f t="shared" si="16"/>
        <v>.</v>
      </c>
      <c r="E94" s="8" t="str">
        <f t="shared" si="17"/>
        <v>.</v>
      </c>
      <c r="F94" s="44"/>
      <c r="G94" s="58"/>
      <c r="H94" s="13"/>
      <c r="I94" s="3"/>
      <c r="K94" s="9"/>
      <c r="L94" s="9"/>
      <c r="M94" s="10"/>
      <c r="R94" t="s">
        <v>32</v>
      </c>
      <c r="S94" s="18" t="s">
        <v>9</v>
      </c>
      <c r="T94" t="s">
        <v>36</v>
      </c>
    </row>
    <row r="95" spans="1:20" ht="14.45" x14ac:dyDescent="0.3">
      <c r="A95" s="11"/>
      <c r="B95" s="6" t="s">
        <v>44</v>
      </c>
      <c r="C95" s="18" t="s">
        <v>9</v>
      </c>
      <c r="D95" s="8" t="str">
        <f t="shared" si="16"/>
        <v>.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>
        <v>75</v>
      </c>
      <c r="S95" s="18" t="s">
        <v>95</v>
      </c>
      <c r="T95" t="s">
        <v>37</v>
      </c>
    </row>
    <row r="96" spans="1:20" ht="14.45" x14ac:dyDescent="0.3">
      <c r="A96" s="11"/>
      <c r="B96" s="6" t="s">
        <v>44</v>
      </c>
      <c r="C96" s="18" t="s">
        <v>9</v>
      </c>
      <c r="D96" s="8" t="str">
        <f t="shared" si="16"/>
        <v>.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76</v>
      </c>
      <c r="S96" s="18" t="s">
        <v>9</v>
      </c>
      <c r="T96" t="s">
        <v>37</v>
      </c>
    </row>
    <row r="97" spans="1:20" ht="14.45" x14ac:dyDescent="0.3">
      <c r="A97" s="11"/>
      <c r="B97" s="6" t="s">
        <v>44</v>
      </c>
      <c r="C97" s="18" t="s">
        <v>9</v>
      </c>
      <c r="D97" s="8" t="str">
        <f t="shared" si="16"/>
        <v>.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 t="s">
        <v>33</v>
      </c>
      <c r="S97" s="18" t="s">
        <v>9</v>
      </c>
      <c r="T97" t="s">
        <v>37</v>
      </c>
    </row>
    <row r="98" spans="1:20" ht="14.45" x14ac:dyDescent="0.3">
      <c r="A98" s="11"/>
      <c r="B98" s="6"/>
      <c r="C98" s="7"/>
      <c r="D98" s="8"/>
      <c r="E98" s="8"/>
      <c r="F98" s="44"/>
      <c r="G98" s="58"/>
      <c r="H98" s="13"/>
      <c r="I98" s="3"/>
      <c r="K98" s="9"/>
      <c r="L98" s="9"/>
      <c r="M98" s="10"/>
      <c r="R98" t="s">
        <v>9</v>
      </c>
      <c r="S98" s="18" t="s">
        <v>9</v>
      </c>
      <c r="T98" t="s">
        <v>9</v>
      </c>
    </row>
    <row r="99" spans="1:20" ht="14.45" x14ac:dyDescent="0.3">
      <c r="A99" s="11"/>
      <c r="B99" s="6"/>
      <c r="C99" s="7"/>
      <c r="D99" s="8"/>
      <c r="E99" s="8"/>
      <c r="F99" s="44"/>
      <c r="G99" s="58"/>
      <c r="H99" s="13"/>
      <c r="I99" s="3"/>
      <c r="K99" s="9"/>
      <c r="L99" s="9"/>
      <c r="M99" s="10"/>
    </row>
    <row r="100" spans="1:20" ht="14.45" x14ac:dyDescent="0.3">
      <c r="A100" s="5" t="s">
        <v>22</v>
      </c>
      <c r="B100" s="6" t="s">
        <v>44</v>
      </c>
      <c r="C100" s="7" t="s">
        <v>9</v>
      </c>
      <c r="D100" s="8" t="str">
        <f>VLOOKUP(C100,$R$100:$T$112,2,FALSE)</f>
        <v>.</v>
      </c>
      <c r="E100" s="8" t="str">
        <f>VLOOKUP(C100,$R$100:$T$112,3,FALSE)</f>
        <v>.</v>
      </c>
      <c r="F100" s="44"/>
      <c r="G100" s="58" t="s">
        <v>71</v>
      </c>
      <c r="H100" s="13">
        <v>8</v>
      </c>
      <c r="I100" s="3"/>
      <c r="K100" s="9" t="str">
        <f t="shared" si="2"/>
        <v/>
      </c>
      <c r="L100" s="9" t="str">
        <f t="shared" si="3"/>
        <v/>
      </c>
      <c r="M100" s="10" t="str">
        <f t="shared" si="4"/>
        <v/>
      </c>
      <c r="N100" t="str">
        <f t="shared" si="5"/>
        <v/>
      </c>
      <c r="R100">
        <v>9</v>
      </c>
      <c r="S100" s="18" t="s">
        <v>9</v>
      </c>
      <c r="T100" t="s">
        <v>34</v>
      </c>
    </row>
    <row r="101" spans="1:20" ht="14.45" x14ac:dyDescent="0.3">
      <c r="A101" s="11"/>
      <c r="B101" s="6" t="s">
        <v>44</v>
      </c>
      <c r="C101" s="7" t="s">
        <v>9</v>
      </c>
      <c r="D101" s="8" t="str">
        <f t="shared" ref="D101:D111" si="18">VLOOKUP(C101,$R$100:$T$112,2,FALSE)</f>
        <v>.</v>
      </c>
      <c r="E101" s="8" t="str">
        <f t="shared" ref="E101:E111" si="19">VLOOKUP(C101,$R$100:$T$112,3,FALSE)</f>
        <v>.</v>
      </c>
      <c r="F101" s="44"/>
      <c r="G101" s="58" t="s">
        <v>72</v>
      </c>
      <c r="H101" s="13">
        <v>7</v>
      </c>
      <c r="I101" s="3"/>
      <c r="K101" s="9" t="str">
        <f t="shared" si="2"/>
        <v/>
      </c>
      <c r="L101" s="9" t="str">
        <f t="shared" si="3"/>
        <v/>
      </c>
      <c r="M101" s="10" t="str">
        <f t="shared" si="4"/>
        <v/>
      </c>
      <c r="N101" t="str">
        <f t="shared" si="5"/>
        <v/>
      </c>
      <c r="R101">
        <v>10</v>
      </c>
      <c r="S101" s="18" t="s">
        <v>9</v>
      </c>
      <c r="T101" t="s">
        <v>34</v>
      </c>
    </row>
    <row r="102" spans="1:20" ht="14.45" x14ac:dyDescent="0.3">
      <c r="A102" s="11"/>
      <c r="B102" s="6" t="s">
        <v>44</v>
      </c>
      <c r="C102" s="7" t="s">
        <v>9</v>
      </c>
      <c r="D102" s="8" t="str">
        <f t="shared" si="18"/>
        <v>.</v>
      </c>
      <c r="E102" s="8" t="str">
        <f t="shared" si="19"/>
        <v>.</v>
      </c>
      <c r="F102" s="44"/>
      <c r="G102" s="58" t="s">
        <v>73</v>
      </c>
      <c r="H102" s="13">
        <v>6</v>
      </c>
      <c r="I102" s="3"/>
      <c r="K102" s="9" t="str">
        <f t="shared" ref="K102:K107" si="20">IF($E102="","",IF(LEFT($E102,1)=$K$1,$H102,""))</f>
        <v/>
      </c>
      <c r="L102" s="9" t="str">
        <f t="shared" ref="L102:L107" si="21">IF($E102="","",IF(LEFT($E102,1)=$L$1,$H102,""))</f>
        <v/>
      </c>
      <c r="M102" s="10" t="str">
        <f t="shared" ref="M102:M107" si="22">IF($E102="","",IF(LEFT($E102,1)=$M$1,$H102,""))</f>
        <v/>
      </c>
      <c r="N102" t="str">
        <f t="shared" ref="N102:N107" si="23">IF($E102="","",IF(LEFT($E102,1)=$N$1,$H102,""))</f>
        <v/>
      </c>
      <c r="R102" t="s">
        <v>30</v>
      </c>
      <c r="S102" s="18" t="s">
        <v>9</v>
      </c>
      <c r="T102" t="s">
        <v>34</v>
      </c>
    </row>
    <row r="103" spans="1:20" ht="14.45" x14ac:dyDescent="0.3">
      <c r="A103" s="11"/>
      <c r="B103" s="6" t="s">
        <v>44</v>
      </c>
      <c r="C103" s="7" t="s">
        <v>9</v>
      </c>
      <c r="D103" s="8" t="str">
        <f t="shared" si="18"/>
        <v>.</v>
      </c>
      <c r="E103" s="8" t="str">
        <f t="shared" si="19"/>
        <v>.</v>
      </c>
      <c r="F103" s="44"/>
      <c r="G103" s="58" t="s">
        <v>74</v>
      </c>
      <c r="H103" s="13">
        <v>5</v>
      </c>
      <c r="I103" s="3"/>
      <c r="K103" s="9" t="str">
        <f t="shared" si="20"/>
        <v/>
      </c>
      <c r="L103" s="9" t="str">
        <f t="shared" si="21"/>
        <v/>
      </c>
      <c r="M103" s="10" t="str">
        <f t="shared" si="22"/>
        <v/>
      </c>
      <c r="N103" t="str">
        <f t="shared" si="23"/>
        <v/>
      </c>
      <c r="R103">
        <v>47</v>
      </c>
      <c r="S103" s="18" t="s">
        <v>9</v>
      </c>
      <c r="T103" t="s">
        <v>35</v>
      </c>
    </row>
    <row r="104" spans="1:20" ht="14.45" x14ac:dyDescent="0.3">
      <c r="A104" s="11"/>
      <c r="B104" s="6" t="s">
        <v>44</v>
      </c>
      <c r="C104" s="7" t="s">
        <v>9</v>
      </c>
      <c r="D104" s="8" t="str">
        <f t="shared" si="18"/>
        <v>.</v>
      </c>
      <c r="E104" s="8" t="str">
        <f t="shared" si="19"/>
        <v>.</v>
      </c>
      <c r="F104" s="44"/>
      <c r="G104" s="58" t="s">
        <v>77</v>
      </c>
      <c r="H104" s="13">
        <v>4</v>
      </c>
      <c r="I104" s="3"/>
      <c r="K104" s="9" t="str">
        <f t="shared" si="20"/>
        <v/>
      </c>
      <c r="L104" s="9" t="str">
        <f t="shared" si="21"/>
        <v/>
      </c>
      <c r="M104" s="10" t="str">
        <f t="shared" si="22"/>
        <v/>
      </c>
      <c r="N104" t="str">
        <f t="shared" si="23"/>
        <v/>
      </c>
      <c r="R104">
        <v>48</v>
      </c>
      <c r="S104" s="18" t="s">
        <v>9</v>
      </c>
      <c r="T104" t="s">
        <v>35</v>
      </c>
    </row>
    <row r="105" spans="1:20" ht="14.45" x14ac:dyDescent="0.3">
      <c r="A105" s="11"/>
      <c r="B105" s="6" t="s">
        <v>44</v>
      </c>
      <c r="C105" s="7" t="s">
        <v>9</v>
      </c>
      <c r="D105" s="8" t="str">
        <f t="shared" si="18"/>
        <v>.</v>
      </c>
      <c r="E105" s="8" t="str">
        <f t="shared" si="19"/>
        <v>.</v>
      </c>
      <c r="F105" s="44"/>
      <c r="G105" s="58" t="s">
        <v>78</v>
      </c>
      <c r="H105" s="13">
        <v>3</v>
      </c>
      <c r="I105" s="3"/>
      <c r="K105" s="9" t="str">
        <f t="shared" si="20"/>
        <v/>
      </c>
      <c r="L105" s="9" t="str">
        <f t="shared" si="21"/>
        <v/>
      </c>
      <c r="M105" s="10" t="str">
        <f t="shared" si="22"/>
        <v/>
      </c>
      <c r="N105" t="str">
        <f t="shared" si="23"/>
        <v/>
      </c>
      <c r="R105" t="s">
        <v>31</v>
      </c>
      <c r="S105" s="18" t="s">
        <v>9</v>
      </c>
      <c r="T105" t="s">
        <v>35</v>
      </c>
    </row>
    <row r="106" spans="1:20" ht="14.45" x14ac:dyDescent="0.3">
      <c r="A106" s="11"/>
      <c r="B106" s="6" t="s">
        <v>44</v>
      </c>
      <c r="C106" s="7" t="s">
        <v>9</v>
      </c>
      <c r="D106" s="8" t="str">
        <f t="shared" si="18"/>
        <v>.</v>
      </c>
      <c r="E106" s="8" t="str">
        <f t="shared" si="19"/>
        <v>.</v>
      </c>
      <c r="F106" s="44"/>
      <c r="G106" s="58" t="s">
        <v>75</v>
      </c>
      <c r="H106" s="13">
        <v>2</v>
      </c>
      <c r="I106" s="3"/>
      <c r="K106" s="9" t="str">
        <f t="shared" si="20"/>
        <v/>
      </c>
      <c r="L106" s="9" t="str">
        <f t="shared" si="21"/>
        <v/>
      </c>
      <c r="M106" s="10" t="str">
        <f t="shared" si="22"/>
        <v/>
      </c>
      <c r="N106" t="str">
        <f t="shared" si="23"/>
        <v/>
      </c>
      <c r="R106">
        <v>55</v>
      </c>
      <c r="S106" s="18" t="s">
        <v>9</v>
      </c>
      <c r="T106" t="s">
        <v>36</v>
      </c>
    </row>
    <row r="107" spans="1:20" ht="14.45" x14ac:dyDescent="0.3">
      <c r="A107" s="11"/>
      <c r="B107" s="6" t="s">
        <v>44</v>
      </c>
      <c r="C107" s="7" t="s">
        <v>9</v>
      </c>
      <c r="D107" s="8" t="str">
        <f t="shared" si="18"/>
        <v>.</v>
      </c>
      <c r="E107" s="8" t="str">
        <f t="shared" si="19"/>
        <v>.</v>
      </c>
      <c r="F107" s="44"/>
      <c r="G107" s="58" t="s">
        <v>76</v>
      </c>
      <c r="H107" s="13">
        <v>1</v>
      </c>
      <c r="I107" s="3"/>
      <c r="K107" s="9" t="str">
        <f t="shared" si="20"/>
        <v/>
      </c>
      <c r="L107" s="9" t="str">
        <f t="shared" si="21"/>
        <v/>
      </c>
      <c r="M107" s="10" t="str">
        <f t="shared" si="22"/>
        <v/>
      </c>
      <c r="N107" t="str">
        <f t="shared" si="23"/>
        <v/>
      </c>
      <c r="R107">
        <v>56</v>
      </c>
      <c r="S107" s="18" t="s">
        <v>9</v>
      </c>
      <c r="T107" t="s">
        <v>36</v>
      </c>
    </row>
    <row r="108" spans="1:20" ht="14.45" x14ac:dyDescent="0.3">
      <c r="A108" s="11"/>
      <c r="B108" s="6" t="s">
        <v>44</v>
      </c>
      <c r="C108" s="7" t="s">
        <v>9</v>
      </c>
      <c r="D108" s="8" t="str">
        <f t="shared" si="18"/>
        <v>.</v>
      </c>
      <c r="E108" s="8" t="str">
        <f t="shared" si="19"/>
        <v>.</v>
      </c>
      <c r="F108" s="44"/>
      <c r="G108" s="58"/>
      <c r="H108" s="13"/>
      <c r="I108" s="3"/>
      <c r="K108" s="9"/>
      <c r="L108" s="9"/>
      <c r="M108" s="10"/>
      <c r="R108" t="s">
        <v>32</v>
      </c>
      <c r="S108" s="18" t="s">
        <v>9</v>
      </c>
      <c r="T108" t="s">
        <v>36</v>
      </c>
    </row>
    <row r="109" spans="1:20" ht="14.45" x14ac:dyDescent="0.3">
      <c r="A109" s="11"/>
      <c r="B109" s="6" t="s">
        <v>44</v>
      </c>
      <c r="C109" s="7" t="s">
        <v>9</v>
      </c>
      <c r="D109" s="8" t="str">
        <f t="shared" si="18"/>
        <v>.</v>
      </c>
      <c r="E109" s="8" t="str">
        <f t="shared" si="19"/>
        <v>.</v>
      </c>
      <c r="F109" s="44"/>
      <c r="G109" s="58"/>
      <c r="H109" s="13"/>
      <c r="I109" s="3"/>
      <c r="K109" s="9"/>
      <c r="L109" s="9"/>
      <c r="M109" s="10"/>
      <c r="R109">
        <v>75</v>
      </c>
      <c r="S109" s="18" t="s">
        <v>9</v>
      </c>
      <c r="T109" t="s">
        <v>37</v>
      </c>
    </row>
    <row r="110" spans="1:20" ht="14.45" x14ac:dyDescent="0.3">
      <c r="A110" s="11"/>
      <c r="B110" s="6" t="s">
        <v>44</v>
      </c>
      <c r="C110" s="7" t="s">
        <v>9</v>
      </c>
      <c r="D110" s="8" t="str">
        <f t="shared" si="18"/>
        <v>.</v>
      </c>
      <c r="E110" s="8" t="str">
        <f t="shared" si="19"/>
        <v>.</v>
      </c>
      <c r="F110" s="44"/>
      <c r="G110" s="58"/>
      <c r="H110" s="13"/>
      <c r="I110" s="3"/>
      <c r="K110" s="9"/>
      <c r="L110" s="9"/>
      <c r="M110" s="10"/>
      <c r="R110">
        <v>76</v>
      </c>
      <c r="S110" s="18" t="s">
        <v>9</v>
      </c>
      <c r="T110" t="s">
        <v>37</v>
      </c>
    </row>
    <row r="111" spans="1:20" ht="14.45" x14ac:dyDescent="0.3">
      <c r="A111" s="11"/>
      <c r="B111" s="6" t="s">
        <v>44</v>
      </c>
      <c r="C111" s="7" t="s">
        <v>9</v>
      </c>
      <c r="D111" s="8" t="str">
        <f t="shared" si="18"/>
        <v>.</v>
      </c>
      <c r="E111" s="8" t="str">
        <f t="shared" si="19"/>
        <v>.</v>
      </c>
      <c r="F111" s="44"/>
      <c r="G111" s="58"/>
      <c r="H111" s="13"/>
      <c r="I111" s="3"/>
      <c r="K111" s="9"/>
      <c r="L111" s="9"/>
      <c r="M111" s="10"/>
      <c r="R111" t="s">
        <v>33</v>
      </c>
      <c r="S111" s="18" t="s">
        <v>9</v>
      </c>
      <c r="T111" t="s">
        <v>37</v>
      </c>
    </row>
    <row r="112" spans="1:20" ht="14.45" x14ac:dyDescent="0.3">
      <c r="A112" s="11"/>
      <c r="B112" s="6"/>
      <c r="C112" s="7"/>
      <c r="D112" s="8"/>
      <c r="E112" s="8"/>
      <c r="F112" s="44"/>
      <c r="G112" s="58"/>
      <c r="H112" s="13"/>
      <c r="I112" s="3"/>
      <c r="K112" s="9"/>
      <c r="L112" s="9"/>
      <c r="M112" s="10"/>
      <c r="R112" t="s">
        <v>9</v>
      </c>
      <c r="S112" s="18" t="s">
        <v>9</v>
      </c>
      <c r="T112" t="s">
        <v>9</v>
      </c>
    </row>
    <row r="113" spans="1:20" ht="14.45" x14ac:dyDescent="0.3">
      <c r="A113" s="11"/>
      <c r="B113" s="6"/>
      <c r="C113" s="7"/>
      <c r="D113" s="8"/>
      <c r="E113" s="8"/>
      <c r="F113" s="44"/>
      <c r="G113" s="58"/>
      <c r="H113" s="13"/>
      <c r="I113" s="3"/>
      <c r="K113" s="9"/>
      <c r="L113" s="9"/>
      <c r="M113" s="10"/>
    </row>
    <row r="114" spans="1:20" ht="14.45" x14ac:dyDescent="0.3">
      <c r="A114" s="5" t="s">
        <v>23</v>
      </c>
      <c r="B114" s="6" t="s">
        <v>44</v>
      </c>
      <c r="C114" s="18">
        <v>9</v>
      </c>
      <c r="D114" s="8" t="str">
        <f>VLOOKUP(C114,$R$114:$T$126,2,FALSE)</f>
        <v>Aran Peavoy</v>
      </c>
      <c r="E114" s="8" t="str">
        <f>VLOOKUP(C114,$R$114:$T$126,3,FALSE)</f>
        <v>Cambridgeshire</v>
      </c>
      <c r="F114" s="44" t="s">
        <v>467</v>
      </c>
      <c r="G114" s="58" t="s">
        <v>71</v>
      </c>
      <c r="H114" s="13">
        <v>8</v>
      </c>
      <c r="I114" s="3"/>
      <c r="K114" s="9">
        <f t="shared" ref="K114:K121" si="24">IF($E114="","",IF(LEFT($E114,1)=$K$1,$H114,""))</f>
        <v>8</v>
      </c>
      <c r="L114" s="9" t="str">
        <f t="shared" ref="L114:L121" si="25">IF($E114="","",IF(LEFT($E114,1)=$L$1,$H114,""))</f>
        <v/>
      </c>
      <c r="M114" s="10" t="str">
        <f t="shared" ref="M114:M121" si="26">IF($E114="","",IF(LEFT($E114,1)=$M$1,$H114,""))</f>
        <v/>
      </c>
      <c r="N114" t="str">
        <f t="shared" ref="N114:N121" si="27">IF($E114="","",IF(LEFT($E114,1)=$N$1,$H114,""))</f>
        <v/>
      </c>
      <c r="R114">
        <v>9</v>
      </c>
      <c r="S114" s="18" t="s">
        <v>183</v>
      </c>
      <c r="T114" t="s">
        <v>34</v>
      </c>
    </row>
    <row r="115" spans="1:20" ht="14.45" x14ac:dyDescent="0.3">
      <c r="A115" s="11"/>
      <c r="B115" s="6" t="s">
        <v>44</v>
      </c>
      <c r="C115" s="18">
        <v>75</v>
      </c>
      <c r="D115" s="8" t="str">
        <f t="shared" ref="D115:D125" si="28">VLOOKUP(C115,$R$114:$T$126,2,FALSE)</f>
        <v>Zane Landell</v>
      </c>
      <c r="E115" s="8" t="str">
        <f t="shared" ref="E115:E125" si="29">VLOOKUP(C115,$R$114:$T$126,3,FALSE)</f>
        <v>Suffolk</v>
      </c>
      <c r="F115" s="44" t="s">
        <v>468</v>
      </c>
      <c r="G115" s="58" t="s">
        <v>72</v>
      </c>
      <c r="H115" s="13">
        <v>7</v>
      </c>
      <c r="I115" s="3"/>
      <c r="K115" s="9" t="str">
        <f t="shared" si="24"/>
        <v/>
      </c>
      <c r="L115" s="9" t="str">
        <f t="shared" si="25"/>
        <v/>
      </c>
      <c r="M115" s="10" t="str">
        <f t="shared" si="26"/>
        <v/>
      </c>
      <c r="N115">
        <f t="shared" si="27"/>
        <v>7</v>
      </c>
      <c r="R115">
        <v>10</v>
      </c>
      <c r="S115" s="18" t="s">
        <v>182</v>
      </c>
      <c r="T115" t="s">
        <v>34</v>
      </c>
    </row>
    <row r="116" spans="1:20" ht="14.45" x14ac:dyDescent="0.3">
      <c r="A116" s="11"/>
      <c r="B116" s="6" t="s">
        <v>44</v>
      </c>
      <c r="C116" s="18">
        <v>47</v>
      </c>
      <c r="D116" s="8" t="s">
        <v>9</v>
      </c>
      <c r="E116" s="8" t="s">
        <v>9</v>
      </c>
      <c r="F116" s="44" t="s">
        <v>469</v>
      </c>
      <c r="G116" s="58" t="s">
        <v>73</v>
      </c>
      <c r="H116" s="13">
        <v>6</v>
      </c>
      <c r="I116" s="3"/>
      <c r="K116" s="9" t="str">
        <f t="shared" si="24"/>
        <v/>
      </c>
      <c r="L116" s="9" t="str">
        <f t="shared" si="25"/>
        <v/>
      </c>
      <c r="M116" s="10" t="str">
        <f t="shared" si="26"/>
        <v/>
      </c>
      <c r="N116" t="str">
        <f t="shared" si="27"/>
        <v/>
      </c>
      <c r="R116" t="s">
        <v>30</v>
      </c>
      <c r="S116" s="18" t="s">
        <v>9</v>
      </c>
      <c r="T116" t="s">
        <v>34</v>
      </c>
    </row>
    <row r="117" spans="1:20" ht="14.45" x14ac:dyDescent="0.3">
      <c r="A117" s="11"/>
      <c r="B117" s="6" t="s">
        <v>44</v>
      </c>
      <c r="C117" s="18">
        <v>10</v>
      </c>
      <c r="D117" s="8" t="str">
        <f t="shared" si="28"/>
        <v>Aodhan Mckinney</v>
      </c>
      <c r="E117" s="8" t="str">
        <f t="shared" si="29"/>
        <v>Cambridgeshire</v>
      </c>
      <c r="F117" s="44" t="s">
        <v>470</v>
      </c>
      <c r="G117" s="58" t="s">
        <v>74</v>
      </c>
      <c r="H117" s="13">
        <v>5</v>
      </c>
      <c r="I117" s="3"/>
      <c r="K117" s="9">
        <f t="shared" si="24"/>
        <v>5</v>
      </c>
      <c r="L117" s="9" t="str">
        <f t="shared" si="25"/>
        <v/>
      </c>
      <c r="M117" s="10" t="str">
        <f t="shared" si="26"/>
        <v/>
      </c>
      <c r="N117" t="str">
        <f t="shared" si="27"/>
        <v/>
      </c>
      <c r="R117">
        <v>47</v>
      </c>
      <c r="S117" s="18" t="s">
        <v>363</v>
      </c>
      <c r="T117" t="s">
        <v>35</v>
      </c>
    </row>
    <row r="118" spans="1:20" ht="14.45" x14ac:dyDescent="0.3">
      <c r="A118" s="11"/>
      <c r="B118" s="6" t="s">
        <v>44</v>
      </c>
      <c r="C118" s="18" t="s">
        <v>9</v>
      </c>
      <c r="D118" s="8" t="str">
        <f t="shared" si="28"/>
        <v>.</v>
      </c>
      <c r="E118" s="8" t="str">
        <f t="shared" si="29"/>
        <v>.</v>
      </c>
      <c r="F118" s="44"/>
      <c r="G118" s="58" t="s">
        <v>77</v>
      </c>
      <c r="H118" s="13">
        <v>4</v>
      </c>
      <c r="I118" s="3"/>
      <c r="K118" s="9" t="str">
        <f t="shared" si="24"/>
        <v/>
      </c>
      <c r="L118" s="9" t="str">
        <f t="shared" si="25"/>
        <v/>
      </c>
      <c r="M118" s="10" t="str">
        <f t="shared" si="26"/>
        <v/>
      </c>
      <c r="N118" t="str">
        <f t="shared" si="27"/>
        <v/>
      </c>
      <c r="R118">
        <v>48</v>
      </c>
      <c r="S118" s="18" t="s">
        <v>364</v>
      </c>
      <c r="T118" t="s">
        <v>35</v>
      </c>
    </row>
    <row r="119" spans="1:20" ht="14.45" x14ac:dyDescent="0.3">
      <c r="A119" s="11"/>
      <c r="B119" s="6" t="s">
        <v>44</v>
      </c>
      <c r="C119" s="18" t="s">
        <v>9</v>
      </c>
      <c r="D119" s="8" t="str">
        <f t="shared" si="28"/>
        <v>.</v>
      </c>
      <c r="E119" s="8" t="str">
        <f t="shared" si="29"/>
        <v>.</v>
      </c>
      <c r="F119" s="44"/>
      <c r="G119" s="58" t="s">
        <v>78</v>
      </c>
      <c r="H119" s="13">
        <v>3</v>
      </c>
      <c r="I119" s="3"/>
      <c r="K119" s="9" t="str">
        <f t="shared" si="24"/>
        <v/>
      </c>
      <c r="L119" s="9" t="str">
        <f t="shared" si="25"/>
        <v/>
      </c>
      <c r="M119" s="10" t="str">
        <f t="shared" si="26"/>
        <v/>
      </c>
      <c r="N119" t="str">
        <f t="shared" si="27"/>
        <v/>
      </c>
      <c r="R119" t="s">
        <v>31</v>
      </c>
      <c r="S119" s="18" t="s">
        <v>9</v>
      </c>
      <c r="T119" t="s">
        <v>35</v>
      </c>
    </row>
    <row r="120" spans="1:20" ht="14.45" x14ac:dyDescent="0.3">
      <c r="A120" s="11"/>
      <c r="B120" s="6" t="s">
        <v>44</v>
      </c>
      <c r="C120" s="18" t="s">
        <v>9</v>
      </c>
      <c r="D120" s="8" t="str">
        <f t="shared" si="28"/>
        <v>.</v>
      </c>
      <c r="E120" s="8" t="str">
        <f t="shared" si="29"/>
        <v>.</v>
      </c>
      <c r="F120" s="44"/>
      <c r="G120" s="58" t="s">
        <v>75</v>
      </c>
      <c r="H120" s="13">
        <v>2</v>
      </c>
      <c r="I120" s="3"/>
      <c r="K120" s="9" t="str">
        <f t="shared" si="24"/>
        <v/>
      </c>
      <c r="L120" s="9" t="str">
        <f t="shared" si="25"/>
        <v/>
      </c>
      <c r="M120" s="10" t="str">
        <f t="shared" si="26"/>
        <v/>
      </c>
      <c r="N120" t="str">
        <f t="shared" si="27"/>
        <v/>
      </c>
      <c r="R120">
        <v>55</v>
      </c>
      <c r="S120" s="18" t="s">
        <v>264</v>
      </c>
      <c r="T120" t="s">
        <v>36</v>
      </c>
    </row>
    <row r="121" spans="1:20" ht="14.45" x14ac:dyDescent="0.3">
      <c r="A121" s="11"/>
      <c r="B121" s="6" t="s">
        <v>44</v>
      </c>
      <c r="C121" s="18" t="s">
        <v>9</v>
      </c>
      <c r="D121" s="8" t="str">
        <f t="shared" si="28"/>
        <v>.</v>
      </c>
      <c r="E121" s="8" t="str">
        <f t="shared" si="29"/>
        <v>.</v>
      </c>
      <c r="F121" s="44"/>
      <c r="G121" s="58" t="s">
        <v>76</v>
      </c>
      <c r="H121" s="13">
        <v>1</v>
      </c>
      <c r="I121" s="3"/>
      <c r="K121" s="9" t="str">
        <f t="shared" si="24"/>
        <v/>
      </c>
      <c r="L121" s="9" t="str">
        <f t="shared" si="25"/>
        <v/>
      </c>
      <c r="M121" s="10" t="str">
        <f t="shared" si="26"/>
        <v/>
      </c>
      <c r="N121" t="str">
        <f t="shared" si="27"/>
        <v/>
      </c>
      <c r="R121">
        <v>56</v>
      </c>
      <c r="S121" s="18" t="s">
        <v>265</v>
      </c>
      <c r="T121" t="s">
        <v>36</v>
      </c>
    </row>
    <row r="122" spans="1:20" ht="14.45" x14ac:dyDescent="0.3">
      <c r="A122" s="11"/>
      <c r="B122" s="6" t="s">
        <v>44</v>
      </c>
      <c r="C122" s="18" t="s">
        <v>9</v>
      </c>
      <c r="D122" s="8" t="str">
        <f t="shared" si="28"/>
        <v>.</v>
      </c>
      <c r="E122" s="8" t="str">
        <f t="shared" si="29"/>
        <v>.</v>
      </c>
      <c r="F122" s="44"/>
      <c r="G122" s="58"/>
      <c r="H122" s="13"/>
      <c r="I122" s="3"/>
      <c r="K122" s="9"/>
      <c r="L122" s="9"/>
      <c r="M122" s="10"/>
      <c r="R122" t="s">
        <v>32</v>
      </c>
      <c r="S122" s="18" t="s">
        <v>9</v>
      </c>
      <c r="T122" t="s">
        <v>36</v>
      </c>
    </row>
    <row r="123" spans="1:20" ht="14.45" x14ac:dyDescent="0.3">
      <c r="A123" s="11"/>
      <c r="B123" s="6" t="s">
        <v>44</v>
      </c>
      <c r="C123" s="18" t="s">
        <v>9</v>
      </c>
      <c r="D123" s="8" t="str">
        <f t="shared" si="28"/>
        <v>.</v>
      </c>
      <c r="E123" s="8" t="str">
        <f t="shared" si="29"/>
        <v>.</v>
      </c>
      <c r="F123" s="44"/>
      <c r="G123" s="58"/>
      <c r="H123" s="13"/>
      <c r="I123" s="3"/>
      <c r="K123" s="9"/>
      <c r="L123" s="9"/>
      <c r="M123" s="10"/>
      <c r="R123">
        <v>75</v>
      </c>
      <c r="S123" s="18" t="s">
        <v>95</v>
      </c>
      <c r="T123" t="s">
        <v>37</v>
      </c>
    </row>
    <row r="124" spans="1:20" ht="14.45" x14ac:dyDescent="0.3">
      <c r="A124" s="11"/>
      <c r="B124" s="6" t="s">
        <v>44</v>
      </c>
      <c r="C124" s="18" t="s">
        <v>9</v>
      </c>
      <c r="D124" s="8" t="str">
        <f t="shared" si="28"/>
        <v>.</v>
      </c>
      <c r="E124" s="8" t="str">
        <f t="shared" si="29"/>
        <v>.</v>
      </c>
      <c r="F124" s="44"/>
      <c r="G124" s="58"/>
      <c r="H124" s="13"/>
      <c r="I124" s="3"/>
      <c r="K124" s="9"/>
      <c r="L124" s="9"/>
      <c r="M124" s="10"/>
      <c r="R124">
        <v>76</v>
      </c>
      <c r="S124" s="18" t="s">
        <v>9</v>
      </c>
      <c r="T124" t="s">
        <v>37</v>
      </c>
    </row>
    <row r="125" spans="1:20" ht="14.45" x14ac:dyDescent="0.3">
      <c r="A125" s="11"/>
      <c r="B125" s="6" t="s">
        <v>44</v>
      </c>
      <c r="C125" s="18" t="s">
        <v>9</v>
      </c>
      <c r="D125" s="8" t="str">
        <f t="shared" si="28"/>
        <v>.</v>
      </c>
      <c r="E125" s="8" t="str">
        <f t="shared" si="29"/>
        <v>.</v>
      </c>
      <c r="F125" s="44"/>
      <c r="G125" s="58"/>
      <c r="H125" s="13"/>
      <c r="I125" s="3"/>
      <c r="K125" s="9"/>
      <c r="L125" s="9"/>
      <c r="M125" s="10"/>
      <c r="R125" t="s">
        <v>33</v>
      </c>
      <c r="S125" s="18" t="s">
        <v>9</v>
      </c>
      <c r="T125" t="s">
        <v>37</v>
      </c>
    </row>
    <row r="126" spans="1:20" ht="14.45" x14ac:dyDescent="0.3">
      <c r="A126" s="11"/>
      <c r="B126" s="6"/>
      <c r="C126" s="7"/>
      <c r="D126" s="8"/>
      <c r="E126" s="8"/>
      <c r="F126" s="44"/>
      <c r="G126" s="58"/>
      <c r="H126" s="13"/>
      <c r="I126" s="3"/>
      <c r="K126" s="9"/>
      <c r="L126" s="9"/>
      <c r="M126" s="10"/>
      <c r="R126" t="s">
        <v>9</v>
      </c>
      <c r="S126" s="18" t="s">
        <v>9</v>
      </c>
      <c r="T126" t="s">
        <v>9</v>
      </c>
    </row>
    <row r="127" spans="1:20" ht="14.45" x14ac:dyDescent="0.3">
      <c r="A127" s="11"/>
      <c r="B127" s="6"/>
      <c r="C127" s="7"/>
      <c r="D127" s="8"/>
      <c r="E127" s="8"/>
      <c r="F127" s="44"/>
      <c r="G127" s="58"/>
      <c r="H127" s="13"/>
      <c r="I127" s="3"/>
      <c r="K127" s="9"/>
      <c r="L127" s="9"/>
      <c r="M127" s="10"/>
    </row>
    <row r="128" spans="1:20" ht="14.45" x14ac:dyDescent="0.3">
      <c r="A128" s="5" t="s">
        <v>24</v>
      </c>
      <c r="B128" s="6" t="s">
        <v>44</v>
      </c>
      <c r="C128" s="18">
        <v>55</v>
      </c>
      <c r="D128" s="8" t="str">
        <f>VLOOKUP(C128,$R$128:$T$140,2,FALSE)</f>
        <v>Benjamin Henshall</v>
      </c>
      <c r="E128" s="8" t="str">
        <f>VLOOKUP(C128,$R$128:$T$140,3,FALSE)</f>
        <v>Norfolk</v>
      </c>
      <c r="F128" s="44" t="s">
        <v>783</v>
      </c>
      <c r="G128" s="58" t="s">
        <v>71</v>
      </c>
      <c r="H128" s="13">
        <v>8</v>
      </c>
      <c r="I128" s="3"/>
      <c r="K128" s="9" t="str">
        <f t="shared" ref="K128:K135" si="30">IF($E128="","",IF(LEFT($E128,1)=$K$1,$H128,""))</f>
        <v/>
      </c>
      <c r="L128" s="9" t="str">
        <f t="shared" ref="L128:L135" si="31">IF($E128="","",IF(LEFT($E128,1)=$L$1,$H128,""))</f>
        <v/>
      </c>
      <c r="M128" s="10">
        <f t="shared" ref="M128:M135" si="32">IF($E128="","",IF(LEFT($E128,1)=$M$1,$H128,""))</f>
        <v>8</v>
      </c>
      <c r="N128" t="str">
        <f t="shared" ref="N128:N135" si="33">IF($E128="","",IF(LEFT($E128,1)=$N$1,$H128,""))</f>
        <v/>
      </c>
      <c r="R128">
        <v>9</v>
      </c>
      <c r="S128" s="18" t="s">
        <v>184</v>
      </c>
      <c r="T128" t="s">
        <v>34</v>
      </c>
    </row>
    <row r="129" spans="1:20" ht="14.45" x14ac:dyDescent="0.3">
      <c r="A129" s="11"/>
      <c r="B129" s="6" t="s">
        <v>44</v>
      </c>
      <c r="C129" s="18">
        <v>48</v>
      </c>
      <c r="D129" s="8" t="str">
        <f t="shared" ref="D129:D139" si="34">VLOOKUP(C129,$R$128:$T$140,2,FALSE)</f>
        <v>Stepehn Williams</v>
      </c>
      <c r="E129" s="8" t="str">
        <f t="shared" ref="E129:E139" si="35">VLOOKUP(C129,$R$128:$T$140,3,FALSE)</f>
        <v>Lincolnshire</v>
      </c>
      <c r="F129" s="44" t="s">
        <v>784</v>
      </c>
      <c r="G129" s="58" t="s">
        <v>72</v>
      </c>
      <c r="H129" s="13">
        <v>7</v>
      </c>
      <c r="I129" s="3"/>
      <c r="K129" s="9" t="str">
        <f t="shared" si="30"/>
        <v/>
      </c>
      <c r="L129" s="9">
        <f t="shared" si="31"/>
        <v>7</v>
      </c>
      <c r="M129" s="10" t="str">
        <f t="shared" si="32"/>
        <v/>
      </c>
      <c r="N129" t="str">
        <f t="shared" si="33"/>
        <v/>
      </c>
      <c r="R129">
        <v>10</v>
      </c>
      <c r="S129" s="18" t="s">
        <v>9</v>
      </c>
      <c r="T129" t="s">
        <v>34</v>
      </c>
    </row>
    <row r="130" spans="1:20" ht="14.45" x14ac:dyDescent="0.3">
      <c r="A130" s="11"/>
      <c r="B130" s="6" t="s">
        <v>44</v>
      </c>
      <c r="C130" s="18">
        <v>47</v>
      </c>
      <c r="D130" s="8" t="str">
        <f t="shared" si="34"/>
        <v>Oscar Best</v>
      </c>
      <c r="E130" s="8" t="str">
        <f t="shared" si="35"/>
        <v>Lincolnshire</v>
      </c>
      <c r="F130" s="44" t="s">
        <v>473</v>
      </c>
      <c r="G130" s="58" t="s">
        <v>73</v>
      </c>
      <c r="H130" s="13">
        <v>6</v>
      </c>
      <c r="I130" s="3"/>
      <c r="K130" s="9" t="str">
        <f t="shared" si="30"/>
        <v/>
      </c>
      <c r="L130" s="9">
        <f t="shared" si="31"/>
        <v>6</v>
      </c>
      <c r="M130" s="10" t="str">
        <f t="shared" si="32"/>
        <v/>
      </c>
      <c r="N130" t="str">
        <f t="shared" si="33"/>
        <v/>
      </c>
      <c r="R130" t="s">
        <v>30</v>
      </c>
      <c r="S130" s="18" t="s">
        <v>9</v>
      </c>
      <c r="T130" t="s">
        <v>34</v>
      </c>
    </row>
    <row r="131" spans="1:20" ht="14.45" x14ac:dyDescent="0.3">
      <c r="A131" s="11"/>
      <c r="B131" s="6" t="s">
        <v>44</v>
      </c>
      <c r="C131" s="18">
        <v>56</v>
      </c>
      <c r="D131" s="8" t="str">
        <f t="shared" si="34"/>
        <v>Marco Newbury</v>
      </c>
      <c r="E131" s="8" t="str">
        <f t="shared" si="35"/>
        <v>Norfolk</v>
      </c>
      <c r="F131" s="44" t="s">
        <v>785</v>
      </c>
      <c r="G131" s="58" t="s">
        <v>74</v>
      </c>
      <c r="H131" s="13">
        <v>5</v>
      </c>
      <c r="I131" s="3"/>
      <c r="K131" s="9" t="str">
        <f t="shared" si="30"/>
        <v/>
      </c>
      <c r="L131" s="9" t="str">
        <f t="shared" si="31"/>
        <v/>
      </c>
      <c r="M131" s="10">
        <f t="shared" si="32"/>
        <v>5</v>
      </c>
      <c r="N131" t="str">
        <f t="shared" si="33"/>
        <v/>
      </c>
      <c r="R131">
        <v>47</v>
      </c>
      <c r="S131" s="18" t="s">
        <v>365</v>
      </c>
      <c r="T131" t="s">
        <v>35</v>
      </c>
    </row>
    <row r="132" spans="1:20" ht="14.45" x14ac:dyDescent="0.3">
      <c r="A132" s="11"/>
      <c r="B132" s="6" t="s">
        <v>44</v>
      </c>
      <c r="C132" s="18" t="s">
        <v>9</v>
      </c>
      <c r="D132" s="8" t="str">
        <f t="shared" si="34"/>
        <v>.</v>
      </c>
      <c r="E132" s="8" t="str">
        <f t="shared" si="35"/>
        <v>.</v>
      </c>
      <c r="F132" s="44"/>
      <c r="G132" s="58" t="s">
        <v>77</v>
      </c>
      <c r="H132" s="13">
        <v>4</v>
      </c>
      <c r="I132" s="3"/>
      <c r="K132" s="9" t="str">
        <f t="shared" si="30"/>
        <v/>
      </c>
      <c r="L132" s="9" t="str">
        <f t="shared" si="31"/>
        <v/>
      </c>
      <c r="M132" s="10" t="str">
        <f t="shared" si="32"/>
        <v/>
      </c>
      <c r="N132" t="str">
        <f t="shared" si="33"/>
        <v/>
      </c>
      <c r="R132">
        <v>48</v>
      </c>
      <c r="S132" s="18" t="s">
        <v>366</v>
      </c>
      <c r="T132" t="s">
        <v>35</v>
      </c>
    </row>
    <row r="133" spans="1:20" ht="14.45" x14ac:dyDescent="0.3">
      <c r="A133" s="11"/>
      <c r="B133" s="6" t="s">
        <v>44</v>
      </c>
      <c r="C133" s="18" t="s">
        <v>9</v>
      </c>
      <c r="D133" s="8" t="str">
        <f t="shared" si="34"/>
        <v>.</v>
      </c>
      <c r="E133" s="8" t="str">
        <f t="shared" si="35"/>
        <v>.</v>
      </c>
      <c r="F133" s="44"/>
      <c r="G133" s="58" t="s">
        <v>78</v>
      </c>
      <c r="H133" s="13">
        <v>3</v>
      </c>
      <c r="I133" s="3"/>
      <c r="K133" s="9" t="str">
        <f t="shared" si="30"/>
        <v/>
      </c>
      <c r="L133" s="9" t="str">
        <f t="shared" si="31"/>
        <v/>
      </c>
      <c r="M133" s="10" t="str">
        <f t="shared" si="32"/>
        <v/>
      </c>
      <c r="N133" t="str">
        <f t="shared" si="33"/>
        <v/>
      </c>
      <c r="R133" t="s">
        <v>31</v>
      </c>
      <c r="S133" s="18" t="s">
        <v>9</v>
      </c>
      <c r="T133" t="s">
        <v>35</v>
      </c>
    </row>
    <row r="134" spans="1:20" ht="14.45" x14ac:dyDescent="0.3">
      <c r="A134" s="11"/>
      <c r="B134" s="6" t="s">
        <v>44</v>
      </c>
      <c r="C134" s="18" t="s">
        <v>9</v>
      </c>
      <c r="D134" s="8" t="str">
        <f t="shared" si="34"/>
        <v>.</v>
      </c>
      <c r="E134" s="8" t="str">
        <f t="shared" si="35"/>
        <v>.</v>
      </c>
      <c r="F134" s="44"/>
      <c r="G134" s="58" t="s">
        <v>75</v>
      </c>
      <c r="H134" s="13">
        <v>2</v>
      </c>
      <c r="I134" s="3"/>
      <c r="K134" s="9" t="str">
        <f t="shared" si="30"/>
        <v/>
      </c>
      <c r="L134" s="9" t="str">
        <f t="shared" si="31"/>
        <v/>
      </c>
      <c r="M134" s="10" t="str">
        <f t="shared" si="32"/>
        <v/>
      </c>
      <c r="N134" t="str">
        <f t="shared" si="33"/>
        <v/>
      </c>
      <c r="R134">
        <v>55</v>
      </c>
      <c r="S134" s="18" t="s">
        <v>262</v>
      </c>
      <c r="T134" t="s">
        <v>36</v>
      </c>
    </row>
    <row r="135" spans="1:20" ht="14.45" x14ac:dyDescent="0.3">
      <c r="A135" s="11"/>
      <c r="B135" s="6" t="s">
        <v>44</v>
      </c>
      <c r="C135" s="18" t="s">
        <v>9</v>
      </c>
      <c r="D135" s="8" t="str">
        <f t="shared" si="34"/>
        <v>.</v>
      </c>
      <c r="E135" s="8" t="str">
        <f t="shared" si="35"/>
        <v>.</v>
      </c>
      <c r="F135" s="44"/>
      <c r="G135" s="58" t="s">
        <v>76</v>
      </c>
      <c r="H135" s="13">
        <v>1</v>
      </c>
      <c r="I135" s="3"/>
      <c r="K135" s="9" t="str">
        <f t="shared" si="30"/>
        <v/>
      </c>
      <c r="L135" s="9" t="str">
        <f t="shared" si="31"/>
        <v/>
      </c>
      <c r="M135" s="10" t="str">
        <f t="shared" si="32"/>
        <v/>
      </c>
      <c r="N135" t="str">
        <f t="shared" si="33"/>
        <v/>
      </c>
      <c r="R135">
        <v>56</v>
      </c>
      <c r="S135" s="18" t="s">
        <v>266</v>
      </c>
      <c r="T135" t="s">
        <v>36</v>
      </c>
    </row>
    <row r="136" spans="1:20" ht="14.45" x14ac:dyDescent="0.3">
      <c r="A136" s="11"/>
      <c r="B136" s="6" t="s">
        <v>44</v>
      </c>
      <c r="C136" s="18" t="s">
        <v>9</v>
      </c>
      <c r="D136" s="8" t="str">
        <f t="shared" si="34"/>
        <v>.</v>
      </c>
      <c r="E136" s="8" t="str">
        <f t="shared" si="35"/>
        <v>.</v>
      </c>
      <c r="F136" s="44"/>
      <c r="G136" s="58"/>
      <c r="H136" s="13"/>
      <c r="I136" s="3"/>
      <c r="K136" s="9"/>
      <c r="L136" s="9"/>
      <c r="M136" s="10"/>
      <c r="R136" t="s">
        <v>32</v>
      </c>
      <c r="S136" s="18" t="s">
        <v>9</v>
      </c>
      <c r="T136" t="s">
        <v>36</v>
      </c>
    </row>
    <row r="137" spans="1:20" ht="14.45" x14ac:dyDescent="0.3">
      <c r="A137" s="11"/>
      <c r="B137" s="6" t="s">
        <v>44</v>
      </c>
      <c r="C137" s="18" t="s">
        <v>9</v>
      </c>
      <c r="D137" s="8" t="str">
        <f t="shared" si="34"/>
        <v>.</v>
      </c>
      <c r="E137" s="8" t="str">
        <f t="shared" si="35"/>
        <v>.</v>
      </c>
      <c r="F137" s="44"/>
      <c r="G137" s="58"/>
      <c r="H137" s="13"/>
      <c r="I137" s="3"/>
      <c r="K137" s="9"/>
      <c r="L137" s="9"/>
      <c r="M137" s="10"/>
      <c r="R137">
        <v>75</v>
      </c>
      <c r="S137" s="18" t="s">
        <v>9</v>
      </c>
      <c r="T137" t="s">
        <v>37</v>
      </c>
    </row>
    <row r="138" spans="1:20" ht="14.45" x14ac:dyDescent="0.3">
      <c r="A138" s="11"/>
      <c r="B138" s="6" t="s">
        <v>44</v>
      </c>
      <c r="C138" s="18" t="s">
        <v>9</v>
      </c>
      <c r="D138" s="8" t="str">
        <f t="shared" si="34"/>
        <v>.</v>
      </c>
      <c r="E138" s="8" t="str">
        <f t="shared" si="35"/>
        <v>.</v>
      </c>
      <c r="F138" s="44"/>
      <c r="G138" s="58"/>
      <c r="H138" s="13"/>
      <c r="I138" s="3"/>
      <c r="K138" s="9"/>
      <c r="L138" s="9"/>
      <c r="M138" s="10"/>
      <c r="R138">
        <v>76</v>
      </c>
      <c r="S138" s="18" t="s">
        <v>9</v>
      </c>
      <c r="T138" t="s">
        <v>37</v>
      </c>
    </row>
    <row r="139" spans="1:20" ht="14.45" x14ac:dyDescent="0.3">
      <c r="A139" s="11"/>
      <c r="B139" s="6" t="s">
        <v>44</v>
      </c>
      <c r="C139" s="18" t="s">
        <v>9</v>
      </c>
      <c r="D139" s="8" t="str">
        <f t="shared" si="34"/>
        <v>.</v>
      </c>
      <c r="E139" s="8" t="str">
        <f t="shared" si="35"/>
        <v>.</v>
      </c>
      <c r="F139" s="44"/>
      <c r="G139" s="58"/>
      <c r="H139" s="13"/>
      <c r="I139" s="3"/>
      <c r="K139" s="9"/>
      <c r="L139" s="9"/>
      <c r="M139" s="10"/>
      <c r="R139" t="s">
        <v>33</v>
      </c>
      <c r="S139" s="18" t="s">
        <v>9</v>
      </c>
      <c r="T139" t="s">
        <v>37</v>
      </c>
    </row>
    <row r="140" spans="1:20" ht="14.45" x14ac:dyDescent="0.3">
      <c r="A140" s="11"/>
      <c r="B140" s="6"/>
      <c r="C140" s="7"/>
      <c r="D140" s="8"/>
      <c r="E140" s="8"/>
      <c r="F140" s="44"/>
      <c r="G140" s="58"/>
      <c r="H140" s="13"/>
      <c r="I140" s="3"/>
      <c r="K140" s="9"/>
      <c r="L140" s="9"/>
      <c r="M140" s="10"/>
      <c r="R140" t="s">
        <v>9</v>
      </c>
      <c r="S140" s="18" t="s">
        <v>9</v>
      </c>
      <c r="T140" t="s">
        <v>9</v>
      </c>
    </row>
    <row r="141" spans="1:20" ht="14.45" x14ac:dyDescent="0.3">
      <c r="A141" s="11"/>
      <c r="B141" s="6"/>
      <c r="C141" s="7"/>
      <c r="D141" s="8"/>
      <c r="E141" s="8"/>
      <c r="F141" s="44"/>
      <c r="G141" s="58"/>
      <c r="H141" s="13"/>
      <c r="I141" s="3"/>
      <c r="K141" s="9"/>
      <c r="L141" s="9"/>
      <c r="M141" s="10"/>
    </row>
    <row r="142" spans="1:20" ht="14.45" x14ac:dyDescent="0.3">
      <c r="A142" s="11"/>
      <c r="B142" s="6"/>
      <c r="C142" s="7"/>
      <c r="D142" s="8"/>
      <c r="E142" s="8"/>
      <c r="F142" s="44"/>
      <c r="G142" s="58"/>
      <c r="H142" s="13"/>
      <c r="I142" s="3"/>
      <c r="K142" s="9"/>
      <c r="L142" s="9"/>
      <c r="M142" s="10"/>
    </row>
    <row r="143" spans="1:20" ht="14.45" x14ac:dyDescent="0.3">
      <c r="A143" s="5" t="s">
        <v>25</v>
      </c>
      <c r="B143" s="6" t="s">
        <v>44</v>
      </c>
      <c r="C143" s="18">
        <v>55</v>
      </c>
      <c r="D143" s="8" t="str">
        <f>VLOOKUP(C143,$R$143:$T$155,2,FALSE)</f>
        <v>Krish Chilleystone</v>
      </c>
      <c r="E143" s="8" t="str">
        <f>VLOOKUP(C143,$R$143:$T$155,3,FALSE)</f>
        <v>Norfolk</v>
      </c>
      <c r="F143" s="44" t="s">
        <v>619</v>
      </c>
      <c r="G143" s="58" t="s">
        <v>71</v>
      </c>
      <c r="H143" s="13">
        <v>8</v>
      </c>
      <c r="I143" s="3"/>
      <c r="K143" s="9" t="str">
        <f t="shared" ref="K143:K150" si="36">IF($E143="","",IF(LEFT($E143,1)=$K$1,$H143,""))</f>
        <v/>
      </c>
      <c r="L143" s="9" t="str">
        <f t="shared" ref="L143:L150" si="37">IF($E143="","",IF(LEFT($E143,1)=$L$1,$H143,""))</f>
        <v/>
      </c>
      <c r="M143" s="10">
        <f t="shared" ref="M143:M150" si="38">IF($E143="","",IF(LEFT($E143,1)=$M$1,$H143,""))</f>
        <v>8</v>
      </c>
      <c r="N143" t="str">
        <f t="shared" ref="N143:N150" si="39">IF($E143="","",IF(LEFT($E143,1)=$N$1,$H143,""))</f>
        <v/>
      </c>
      <c r="R143">
        <v>9</v>
      </c>
      <c r="S143" s="18" t="s">
        <v>185</v>
      </c>
      <c r="T143" t="s">
        <v>34</v>
      </c>
    </row>
    <row r="144" spans="1:20" ht="14.45" x14ac:dyDescent="0.3">
      <c r="A144" s="11"/>
      <c r="B144" s="6" t="s">
        <v>44</v>
      </c>
      <c r="C144" s="18">
        <v>47</v>
      </c>
      <c r="D144" s="8" t="str">
        <f t="shared" ref="D144:D154" si="40">VLOOKUP(C144,$R$143:$T$155,2,FALSE)</f>
        <v>Maciej Glowacka</v>
      </c>
      <c r="E144" s="8" t="str">
        <f t="shared" ref="E144:E154" si="41">VLOOKUP(C144,$R$143:$T$155,3,FALSE)</f>
        <v>Lincolnshire</v>
      </c>
      <c r="F144" s="44" t="s">
        <v>471</v>
      </c>
      <c r="G144" s="58" t="s">
        <v>72</v>
      </c>
      <c r="H144" s="13">
        <v>7</v>
      </c>
      <c r="I144" s="3"/>
      <c r="K144" s="9" t="str">
        <f t="shared" si="36"/>
        <v/>
      </c>
      <c r="L144" s="9">
        <f t="shared" si="37"/>
        <v>7</v>
      </c>
      <c r="M144" s="10" t="str">
        <f t="shared" si="38"/>
        <v/>
      </c>
      <c r="N144" t="str">
        <f t="shared" si="39"/>
        <v/>
      </c>
      <c r="R144">
        <v>10</v>
      </c>
      <c r="S144" s="18" t="s">
        <v>184</v>
      </c>
      <c r="T144" t="s">
        <v>34</v>
      </c>
    </row>
    <row r="145" spans="1:20" ht="14.45" x14ac:dyDescent="0.3">
      <c r="A145" s="11"/>
      <c r="B145" s="6" t="s">
        <v>44</v>
      </c>
      <c r="C145" s="18">
        <v>56</v>
      </c>
      <c r="D145" s="8" t="str">
        <f t="shared" si="40"/>
        <v>Ollie Winkworth</v>
      </c>
      <c r="E145" s="8" t="str">
        <f t="shared" si="41"/>
        <v>Norfolk</v>
      </c>
      <c r="F145" s="44" t="s">
        <v>622</v>
      </c>
      <c r="G145" s="58" t="s">
        <v>73</v>
      </c>
      <c r="H145" s="13">
        <v>6</v>
      </c>
      <c r="I145" s="3"/>
      <c r="K145" s="9" t="str">
        <f t="shared" si="36"/>
        <v/>
      </c>
      <c r="L145" s="9" t="str">
        <f t="shared" si="37"/>
        <v/>
      </c>
      <c r="M145" s="10">
        <f t="shared" si="38"/>
        <v>6</v>
      </c>
      <c r="N145" t="str">
        <f t="shared" si="39"/>
        <v/>
      </c>
      <c r="R145" t="s">
        <v>30</v>
      </c>
      <c r="S145" s="18" t="s">
        <v>9</v>
      </c>
      <c r="T145" t="s">
        <v>34</v>
      </c>
    </row>
    <row r="146" spans="1:20" ht="14.45" x14ac:dyDescent="0.3">
      <c r="A146" s="11"/>
      <c r="B146" s="6" t="s">
        <v>44</v>
      </c>
      <c r="C146" s="18">
        <v>48</v>
      </c>
      <c r="D146" s="8" t="str">
        <f t="shared" si="40"/>
        <v>Edward Roffe</v>
      </c>
      <c r="E146" s="8" t="str">
        <f t="shared" si="41"/>
        <v>Lincolnshire</v>
      </c>
      <c r="F146" s="44" t="s">
        <v>621</v>
      </c>
      <c r="G146" s="58" t="s">
        <v>74</v>
      </c>
      <c r="H146" s="13">
        <v>5</v>
      </c>
      <c r="I146" s="3"/>
      <c r="K146" s="9" t="str">
        <f t="shared" si="36"/>
        <v/>
      </c>
      <c r="L146" s="9">
        <f t="shared" si="37"/>
        <v>5</v>
      </c>
      <c r="M146" s="10" t="str">
        <f t="shared" si="38"/>
        <v/>
      </c>
      <c r="N146" t="str">
        <f t="shared" si="39"/>
        <v/>
      </c>
      <c r="R146">
        <v>47</v>
      </c>
      <c r="S146" s="18" t="s">
        <v>367</v>
      </c>
      <c r="T146" t="s">
        <v>35</v>
      </c>
    </row>
    <row r="147" spans="1:20" ht="14.45" x14ac:dyDescent="0.3">
      <c r="A147" s="11"/>
      <c r="B147" s="6" t="s">
        <v>44</v>
      </c>
      <c r="C147" s="18">
        <v>9</v>
      </c>
      <c r="D147" s="8" t="str">
        <f t="shared" si="40"/>
        <v>Oliver Cooper</v>
      </c>
      <c r="E147" s="8" t="str">
        <f t="shared" si="41"/>
        <v>Cambridgeshire</v>
      </c>
      <c r="F147" s="44" t="s">
        <v>620</v>
      </c>
      <c r="G147" s="58" t="s">
        <v>77</v>
      </c>
      <c r="H147" s="13">
        <v>4</v>
      </c>
      <c r="I147" s="3"/>
      <c r="K147" s="9">
        <f t="shared" si="36"/>
        <v>4</v>
      </c>
      <c r="L147" s="9" t="str">
        <f t="shared" si="37"/>
        <v/>
      </c>
      <c r="M147" s="10" t="str">
        <f t="shared" si="38"/>
        <v/>
      </c>
      <c r="N147" t="str">
        <f t="shared" si="39"/>
        <v/>
      </c>
      <c r="R147">
        <v>48</v>
      </c>
      <c r="S147" s="18" t="s">
        <v>368</v>
      </c>
      <c r="T147" t="s">
        <v>35</v>
      </c>
    </row>
    <row r="148" spans="1:20" ht="14.45" x14ac:dyDescent="0.3">
      <c r="A148" s="11"/>
      <c r="B148" s="6" t="s">
        <v>44</v>
      </c>
      <c r="C148" s="18">
        <v>75</v>
      </c>
      <c r="D148" s="8" t="str">
        <f t="shared" si="40"/>
        <v>Tim Page</v>
      </c>
      <c r="E148" s="8" t="str">
        <f t="shared" si="41"/>
        <v>Suffolk</v>
      </c>
      <c r="F148" s="44" t="s">
        <v>623</v>
      </c>
      <c r="G148" s="58" t="s">
        <v>78</v>
      </c>
      <c r="H148" s="13">
        <v>3</v>
      </c>
      <c r="I148" s="3"/>
      <c r="K148" s="9" t="str">
        <f t="shared" si="36"/>
        <v/>
      </c>
      <c r="L148" s="9" t="str">
        <f t="shared" si="37"/>
        <v/>
      </c>
      <c r="M148" s="10" t="str">
        <f t="shared" si="38"/>
        <v/>
      </c>
      <c r="N148">
        <f t="shared" si="39"/>
        <v>3</v>
      </c>
      <c r="R148" t="s">
        <v>31</v>
      </c>
      <c r="S148" s="18" t="s">
        <v>9</v>
      </c>
      <c r="T148" t="s">
        <v>35</v>
      </c>
    </row>
    <row r="149" spans="1:20" ht="14.45" x14ac:dyDescent="0.3">
      <c r="A149" s="11"/>
      <c r="B149" s="6" t="s">
        <v>44</v>
      </c>
      <c r="C149" s="18">
        <v>10</v>
      </c>
      <c r="D149" s="8" t="str">
        <f t="shared" si="40"/>
        <v>Eric Castro</v>
      </c>
      <c r="E149" s="8" t="str">
        <f t="shared" si="41"/>
        <v>Cambridgeshire</v>
      </c>
      <c r="F149" s="44" t="s">
        <v>624</v>
      </c>
      <c r="G149" s="58" t="s">
        <v>75</v>
      </c>
      <c r="H149" s="13">
        <v>2</v>
      </c>
      <c r="I149" s="3"/>
      <c r="K149" s="9">
        <f t="shared" si="36"/>
        <v>2</v>
      </c>
      <c r="L149" s="9" t="str">
        <f t="shared" si="37"/>
        <v/>
      </c>
      <c r="M149" s="10" t="str">
        <f t="shared" si="38"/>
        <v/>
      </c>
      <c r="N149" t="str">
        <f t="shared" si="39"/>
        <v/>
      </c>
      <c r="R149">
        <v>55</v>
      </c>
      <c r="S149" s="18" t="s">
        <v>268</v>
      </c>
      <c r="T149" t="s">
        <v>36</v>
      </c>
    </row>
    <row r="150" spans="1:20" ht="14.45" x14ac:dyDescent="0.3">
      <c r="A150" s="11"/>
      <c r="B150" s="6" t="s">
        <v>44</v>
      </c>
      <c r="C150" s="18">
        <v>76</v>
      </c>
      <c r="D150" s="8" t="str">
        <f t="shared" si="40"/>
        <v>Miles Lugo-Hankins</v>
      </c>
      <c r="E150" s="8" t="str">
        <f t="shared" si="41"/>
        <v>Suffolk</v>
      </c>
      <c r="F150" s="44" t="s">
        <v>625</v>
      </c>
      <c r="G150" s="58" t="s">
        <v>76</v>
      </c>
      <c r="H150" s="13">
        <v>1</v>
      </c>
      <c r="I150" s="3"/>
      <c r="K150" s="9" t="str">
        <f t="shared" si="36"/>
        <v/>
      </c>
      <c r="L150" s="9" t="str">
        <f t="shared" si="37"/>
        <v/>
      </c>
      <c r="M150" s="10" t="str">
        <f t="shared" si="38"/>
        <v/>
      </c>
      <c r="N150">
        <f t="shared" si="39"/>
        <v>1</v>
      </c>
      <c r="R150">
        <v>56</v>
      </c>
      <c r="S150" s="18" t="s">
        <v>267</v>
      </c>
      <c r="T150" t="s">
        <v>36</v>
      </c>
    </row>
    <row r="151" spans="1:20" ht="14.45" x14ac:dyDescent="0.3">
      <c r="A151" s="11"/>
      <c r="B151" s="6" t="s">
        <v>44</v>
      </c>
      <c r="C151" s="18" t="s">
        <v>9</v>
      </c>
      <c r="D151" s="8" t="str">
        <f t="shared" si="40"/>
        <v>.</v>
      </c>
      <c r="E151" s="8" t="str">
        <f t="shared" si="41"/>
        <v>.</v>
      </c>
      <c r="F151" s="44"/>
      <c r="G151" s="58"/>
      <c r="H151" s="13"/>
      <c r="I151" s="3"/>
      <c r="K151" s="9"/>
      <c r="L151" s="9"/>
      <c r="M151" s="10"/>
      <c r="R151" t="s">
        <v>32</v>
      </c>
      <c r="S151" s="18" t="s">
        <v>9</v>
      </c>
      <c r="T151" t="s">
        <v>36</v>
      </c>
    </row>
    <row r="152" spans="1:20" ht="14.45" x14ac:dyDescent="0.3">
      <c r="A152" s="11"/>
      <c r="B152" s="6" t="s">
        <v>44</v>
      </c>
      <c r="C152" s="18" t="s">
        <v>9</v>
      </c>
      <c r="D152" s="8" t="str">
        <f t="shared" si="40"/>
        <v>.</v>
      </c>
      <c r="E152" s="8" t="str">
        <f t="shared" si="41"/>
        <v>.</v>
      </c>
      <c r="F152" s="44"/>
      <c r="G152" s="58"/>
      <c r="H152" s="13"/>
      <c r="I152" s="3"/>
      <c r="K152" s="9"/>
      <c r="L152" s="9"/>
      <c r="M152" s="10"/>
      <c r="R152">
        <v>75</v>
      </c>
      <c r="S152" s="18" t="s">
        <v>101</v>
      </c>
      <c r="T152" t="s">
        <v>37</v>
      </c>
    </row>
    <row r="153" spans="1:20" ht="14.45" x14ac:dyDescent="0.3">
      <c r="A153" s="11"/>
      <c r="B153" s="6" t="s">
        <v>44</v>
      </c>
      <c r="C153" s="18" t="s">
        <v>9</v>
      </c>
      <c r="D153" s="8" t="str">
        <f t="shared" si="40"/>
        <v>.</v>
      </c>
      <c r="E153" s="8" t="str">
        <f t="shared" si="41"/>
        <v>.</v>
      </c>
      <c r="F153" s="44"/>
      <c r="G153" s="58"/>
      <c r="H153" s="13"/>
      <c r="I153" s="3"/>
      <c r="K153" s="9"/>
      <c r="L153" s="9"/>
      <c r="M153" s="10"/>
      <c r="R153">
        <v>76</v>
      </c>
      <c r="S153" s="18" t="s">
        <v>102</v>
      </c>
      <c r="T153" t="s">
        <v>37</v>
      </c>
    </row>
    <row r="154" spans="1:20" ht="14.45" x14ac:dyDescent="0.3">
      <c r="A154" s="11"/>
      <c r="B154" s="6" t="s">
        <v>44</v>
      </c>
      <c r="C154" s="18" t="s">
        <v>9</v>
      </c>
      <c r="D154" s="8" t="str">
        <f t="shared" si="40"/>
        <v>.</v>
      </c>
      <c r="E154" s="8" t="str">
        <f t="shared" si="41"/>
        <v>.</v>
      </c>
      <c r="F154" s="44"/>
      <c r="G154" s="58"/>
      <c r="H154" s="13"/>
      <c r="I154" s="3"/>
      <c r="K154" s="9"/>
      <c r="L154" s="9"/>
      <c r="M154" s="10"/>
      <c r="R154" t="s">
        <v>33</v>
      </c>
      <c r="S154" s="18" t="s">
        <v>9</v>
      </c>
      <c r="T154" t="s">
        <v>37</v>
      </c>
    </row>
    <row r="155" spans="1:20" ht="14.45" x14ac:dyDescent="0.3">
      <c r="A155" s="11"/>
      <c r="B155" s="6"/>
      <c r="C155" s="7"/>
      <c r="D155" s="8"/>
      <c r="E155" s="8"/>
      <c r="F155" s="44"/>
      <c r="G155" s="58"/>
      <c r="H155" s="13"/>
      <c r="I155" s="3"/>
      <c r="K155" s="9"/>
      <c r="L155" s="9"/>
      <c r="M155" s="10"/>
      <c r="R155" t="s">
        <v>9</v>
      </c>
      <c r="S155" s="18" t="s">
        <v>9</v>
      </c>
      <c r="T155" t="s">
        <v>9</v>
      </c>
    </row>
    <row r="156" spans="1:20" ht="14.45" x14ac:dyDescent="0.3">
      <c r="A156" s="11"/>
      <c r="B156" s="6"/>
      <c r="C156" s="7"/>
      <c r="D156" s="8"/>
      <c r="E156" s="8"/>
      <c r="F156" s="44"/>
      <c r="G156" s="58"/>
      <c r="H156" s="13"/>
      <c r="I156" s="3"/>
      <c r="K156" s="9"/>
      <c r="L156" s="9"/>
      <c r="M156" s="10"/>
    </row>
    <row r="157" spans="1:20" ht="14.45" x14ac:dyDescent="0.3">
      <c r="A157" s="5" t="s">
        <v>26</v>
      </c>
      <c r="B157" s="6" t="s">
        <v>44</v>
      </c>
      <c r="C157" s="18">
        <v>9</v>
      </c>
      <c r="D157" s="8" t="str">
        <f>VLOOKUP(C157,$R$157:$T$169,2,FALSE)</f>
        <v>Boaz Kidd</v>
      </c>
      <c r="E157" s="8" t="str">
        <f>VLOOKUP(C157,$R$157:$T$169,3,FALSE)</f>
        <v>Cambridgeshire</v>
      </c>
      <c r="F157" s="44" t="s">
        <v>763</v>
      </c>
      <c r="G157" s="58" t="s">
        <v>71</v>
      </c>
      <c r="H157" s="13">
        <v>8</v>
      </c>
      <c r="I157" s="3"/>
      <c r="K157" s="9">
        <f t="shared" ref="K157:K164" si="42">IF($E157="","",IF(LEFT($E157,1)=$K$1,$H157,""))</f>
        <v>8</v>
      </c>
      <c r="L157" s="9" t="str">
        <f t="shared" ref="L157:L164" si="43">IF($E157="","",IF(LEFT($E157,1)=$L$1,$H157,""))</f>
        <v/>
      </c>
      <c r="M157" s="10" t="str">
        <f t="shared" ref="M157:M164" si="44">IF($E157="","",IF(LEFT($E157,1)=$M$1,$H157,""))</f>
        <v/>
      </c>
      <c r="N157" t="str">
        <f t="shared" ref="N157:N164" si="45">IF($E157="","",IF(LEFT($E157,1)=$N$1,$H157,""))</f>
        <v/>
      </c>
      <c r="R157">
        <v>9</v>
      </c>
      <c r="S157" s="18" t="s">
        <v>186</v>
      </c>
      <c r="T157" t="s">
        <v>34</v>
      </c>
    </row>
    <row r="158" spans="1:20" ht="14.45" x14ac:dyDescent="0.3">
      <c r="A158" s="11"/>
      <c r="B158" s="6" t="s">
        <v>44</v>
      </c>
      <c r="C158" s="18">
        <v>56</v>
      </c>
      <c r="D158" s="8" t="str">
        <f t="shared" ref="D158:D168" si="46">VLOOKUP(C158,$R$157:$T$169,2,FALSE)</f>
        <v>reuban Alexander</v>
      </c>
      <c r="E158" s="8" t="str">
        <f t="shared" ref="E158:E168" si="47">VLOOKUP(C158,$R$157:$T$169,3,FALSE)</f>
        <v>Norfolk</v>
      </c>
      <c r="F158" s="44" t="s">
        <v>764</v>
      </c>
      <c r="G158" s="58" t="s">
        <v>72</v>
      </c>
      <c r="H158" s="13">
        <v>7</v>
      </c>
      <c r="I158" s="3"/>
      <c r="K158" s="9" t="str">
        <f t="shared" si="42"/>
        <v/>
      </c>
      <c r="L158" s="9" t="str">
        <f t="shared" si="43"/>
        <v/>
      </c>
      <c r="M158" s="10">
        <f t="shared" si="44"/>
        <v>7</v>
      </c>
      <c r="N158" t="str">
        <f t="shared" si="45"/>
        <v/>
      </c>
      <c r="R158">
        <v>10</v>
      </c>
      <c r="S158" s="18" t="s">
        <v>185</v>
      </c>
      <c r="T158" t="s">
        <v>34</v>
      </c>
    </row>
    <row r="159" spans="1:20" ht="14.45" x14ac:dyDescent="0.3">
      <c r="A159" s="11"/>
      <c r="B159" s="6" t="s">
        <v>44</v>
      </c>
      <c r="C159" s="18">
        <v>48</v>
      </c>
      <c r="D159" s="8" t="str">
        <f t="shared" si="46"/>
        <v>Finlay Swaby</v>
      </c>
      <c r="E159" s="8" t="str">
        <f t="shared" si="47"/>
        <v>Lincolnshire</v>
      </c>
      <c r="F159" s="44" t="s">
        <v>765</v>
      </c>
      <c r="G159" s="58" t="s">
        <v>73</v>
      </c>
      <c r="H159" s="13">
        <v>6</v>
      </c>
      <c r="I159" s="3"/>
      <c r="K159" s="9" t="str">
        <f t="shared" si="42"/>
        <v/>
      </c>
      <c r="L159" s="9">
        <f t="shared" si="43"/>
        <v>6</v>
      </c>
      <c r="M159" s="10" t="str">
        <f t="shared" si="44"/>
        <v/>
      </c>
      <c r="N159" t="str">
        <f t="shared" si="45"/>
        <v/>
      </c>
      <c r="R159" t="s">
        <v>30</v>
      </c>
      <c r="S159" s="18" t="s">
        <v>9</v>
      </c>
      <c r="T159" t="s">
        <v>34</v>
      </c>
    </row>
    <row r="160" spans="1:20" ht="14.45" x14ac:dyDescent="0.3">
      <c r="A160" s="11"/>
      <c r="B160" s="6" t="s">
        <v>44</v>
      </c>
      <c r="C160" s="18">
        <v>55</v>
      </c>
      <c r="D160" s="8" t="str">
        <f t="shared" si="46"/>
        <v>Krish Chilleystone</v>
      </c>
      <c r="E160" s="8" t="str">
        <f t="shared" si="47"/>
        <v>Norfolk</v>
      </c>
      <c r="F160" s="44" t="s">
        <v>766</v>
      </c>
      <c r="G160" s="58" t="s">
        <v>74</v>
      </c>
      <c r="H160" s="13">
        <v>5</v>
      </c>
      <c r="I160" s="3"/>
      <c r="K160" s="9" t="str">
        <f t="shared" si="42"/>
        <v/>
      </c>
      <c r="L160" s="9" t="str">
        <f t="shared" si="43"/>
        <v/>
      </c>
      <c r="M160" s="10">
        <f t="shared" si="44"/>
        <v>5</v>
      </c>
      <c r="N160" t="str">
        <f t="shared" si="45"/>
        <v/>
      </c>
      <c r="R160">
        <v>47</v>
      </c>
      <c r="S160" s="18" t="s">
        <v>369</v>
      </c>
      <c r="T160" t="s">
        <v>35</v>
      </c>
    </row>
    <row r="161" spans="1:20" ht="14.45" x14ac:dyDescent="0.3">
      <c r="A161" s="11"/>
      <c r="B161" s="6" t="s">
        <v>44</v>
      </c>
      <c r="C161" s="18">
        <v>10</v>
      </c>
      <c r="D161" s="8" t="str">
        <f t="shared" si="46"/>
        <v>Oliver Cooper</v>
      </c>
      <c r="E161" s="8" t="str">
        <f t="shared" si="47"/>
        <v>Cambridgeshire</v>
      </c>
      <c r="F161" s="44" t="s">
        <v>767</v>
      </c>
      <c r="G161" s="58" t="s">
        <v>77</v>
      </c>
      <c r="H161" s="13">
        <v>4</v>
      </c>
      <c r="I161" s="3"/>
      <c r="K161" s="9">
        <f t="shared" si="42"/>
        <v>4</v>
      </c>
      <c r="L161" s="9" t="str">
        <f t="shared" si="43"/>
        <v/>
      </c>
      <c r="M161" s="10" t="str">
        <f t="shared" si="44"/>
        <v/>
      </c>
      <c r="N161" t="str">
        <f t="shared" si="45"/>
        <v/>
      </c>
      <c r="R161">
        <v>48</v>
      </c>
      <c r="S161" s="18" t="s">
        <v>370</v>
      </c>
      <c r="T161" t="s">
        <v>35</v>
      </c>
    </row>
    <row r="162" spans="1:20" ht="14.45" x14ac:dyDescent="0.3">
      <c r="A162" s="11"/>
      <c r="B162" s="6" t="s">
        <v>44</v>
      </c>
      <c r="C162" s="18">
        <v>47</v>
      </c>
      <c r="D162" s="8" t="str">
        <f t="shared" si="46"/>
        <v>Justin Coman</v>
      </c>
      <c r="E162" s="8" t="str">
        <f t="shared" si="47"/>
        <v>Lincolnshire</v>
      </c>
      <c r="F162" s="44" t="s">
        <v>768</v>
      </c>
      <c r="G162" s="58" t="s">
        <v>78</v>
      </c>
      <c r="H162" s="13">
        <v>3</v>
      </c>
      <c r="I162" s="3"/>
      <c r="K162" s="9" t="str">
        <f t="shared" si="42"/>
        <v/>
      </c>
      <c r="L162" s="9">
        <f t="shared" si="43"/>
        <v>3</v>
      </c>
      <c r="M162" s="10" t="str">
        <f t="shared" si="44"/>
        <v/>
      </c>
      <c r="N162" t="str">
        <f t="shared" si="45"/>
        <v/>
      </c>
      <c r="R162" t="s">
        <v>31</v>
      </c>
      <c r="S162" s="18" t="s">
        <v>9</v>
      </c>
      <c r="T162" t="s">
        <v>35</v>
      </c>
    </row>
    <row r="163" spans="1:20" ht="14.45" x14ac:dyDescent="0.3">
      <c r="A163" s="11"/>
      <c r="B163" s="6" t="s">
        <v>44</v>
      </c>
      <c r="C163" s="18">
        <v>75</v>
      </c>
      <c r="D163" s="8" t="str">
        <f t="shared" si="46"/>
        <v>Miles Lugo-Hankins</v>
      </c>
      <c r="E163" s="8" t="str">
        <f t="shared" si="47"/>
        <v>Suffolk</v>
      </c>
      <c r="F163" s="44" t="s">
        <v>769</v>
      </c>
      <c r="G163" s="58" t="s">
        <v>75</v>
      </c>
      <c r="H163" s="13">
        <v>2</v>
      </c>
      <c r="I163" s="3"/>
      <c r="K163" s="9" t="str">
        <f t="shared" si="42"/>
        <v/>
      </c>
      <c r="L163" s="9" t="str">
        <f t="shared" si="43"/>
        <v/>
      </c>
      <c r="M163" s="10" t="str">
        <f t="shared" si="44"/>
        <v/>
      </c>
      <c r="N163">
        <f t="shared" si="45"/>
        <v>2</v>
      </c>
      <c r="R163">
        <v>55</v>
      </c>
      <c r="S163" s="18" t="s">
        <v>268</v>
      </c>
      <c r="T163" t="s">
        <v>36</v>
      </c>
    </row>
    <row r="164" spans="1:20" ht="14.45" x14ac:dyDescent="0.3">
      <c r="A164" s="11"/>
      <c r="B164" s="6" t="s">
        <v>44</v>
      </c>
      <c r="C164" s="18">
        <v>76</v>
      </c>
      <c r="D164" s="8" t="str">
        <f t="shared" si="46"/>
        <v>Kyerese McDonnell</v>
      </c>
      <c r="E164" s="8" t="str">
        <f t="shared" si="47"/>
        <v>Suffolk</v>
      </c>
      <c r="F164" s="44" t="s">
        <v>770</v>
      </c>
      <c r="G164" s="58" t="s">
        <v>76</v>
      </c>
      <c r="H164" s="13">
        <v>1</v>
      </c>
      <c r="I164" s="3"/>
      <c r="K164" s="9" t="str">
        <f t="shared" si="42"/>
        <v/>
      </c>
      <c r="L164" s="9" t="str">
        <f t="shared" si="43"/>
        <v/>
      </c>
      <c r="M164" s="10" t="str">
        <f t="shared" si="44"/>
        <v/>
      </c>
      <c r="N164">
        <f t="shared" si="45"/>
        <v>1</v>
      </c>
      <c r="R164">
        <v>56</v>
      </c>
      <c r="S164" s="18" t="s">
        <v>269</v>
      </c>
      <c r="T164" t="s">
        <v>36</v>
      </c>
    </row>
    <row r="165" spans="1:20" ht="14.45" x14ac:dyDescent="0.3">
      <c r="A165" s="11"/>
      <c r="B165" s="6" t="s">
        <v>44</v>
      </c>
      <c r="C165" s="18" t="s">
        <v>9</v>
      </c>
      <c r="D165" s="8" t="str">
        <f t="shared" si="46"/>
        <v>.</v>
      </c>
      <c r="E165" s="8" t="str">
        <f t="shared" si="47"/>
        <v>.</v>
      </c>
      <c r="F165" s="44"/>
      <c r="G165" s="58"/>
      <c r="H165" s="13"/>
      <c r="I165" s="3"/>
      <c r="K165" s="9"/>
      <c r="L165" s="9"/>
      <c r="M165" s="10"/>
      <c r="R165" t="s">
        <v>32</v>
      </c>
      <c r="S165" s="18" t="s">
        <v>9</v>
      </c>
      <c r="T165" t="s">
        <v>36</v>
      </c>
    </row>
    <row r="166" spans="1:20" ht="14.45" x14ac:dyDescent="0.3">
      <c r="A166" s="11"/>
      <c r="B166" s="6" t="s">
        <v>44</v>
      </c>
      <c r="C166" s="18" t="s">
        <v>9</v>
      </c>
      <c r="D166" s="8" t="str">
        <f t="shared" si="46"/>
        <v>.</v>
      </c>
      <c r="E166" s="8" t="str">
        <f t="shared" si="47"/>
        <v>.</v>
      </c>
      <c r="F166" s="44"/>
      <c r="G166" s="58"/>
      <c r="H166" s="13"/>
      <c r="I166" s="3"/>
      <c r="K166" s="9"/>
      <c r="L166" s="9"/>
      <c r="M166" s="10"/>
      <c r="R166">
        <v>75</v>
      </c>
      <c r="S166" s="18" t="s">
        <v>102</v>
      </c>
      <c r="T166" t="s">
        <v>37</v>
      </c>
    </row>
    <row r="167" spans="1:20" ht="14.45" x14ac:dyDescent="0.3">
      <c r="A167" s="11"/>
      <c r="B167" s="6" t="s">
        <v>44</v>
      </c>
      <c r="C167" s="18" t="s">
        <v>9</v>
      </c>
      <c r="D167" s="8" t="str">
        <f t="shared" si="46"/>
        <v>.</v>
      </c>
      <c r="E167" s="8" t="str">
        <f t="shared" si="47"/>
        <v>.</v>
      </c>
      <c r="F167" s="44"/>
      <c r="G167" s="58"/>
      <c r="H167" s="13"/>
      <c r="I167" s="3"/>
      <c r="K167" s="9"/>
      <c r="L167" s="9"/>
      <c r="M167" s="10"/>
      <c r="R167">
        <v>76</v>
      </c>
      <c r="S167" s="18" t="s">
        <v>103</v>
      </c>
      <c r="T167" t="s">
        <v>37</v>
      </c>
    </row>
    <row r="168" spans="1:20" ht="14.45" x14ac:dyDescent="0.3">
      <c r="A168" s="11"/>
      <c r="B168" s="6" t="s">
        <v>44</v>
      </c>
      <c r="C168" s="18" t="s">
        <v>9</v>
      </c>
      <c r="D168" s="8" t="str">
        <f t="shared" si="46"/>
        <v>.</v>
      </c>
      <c r="E168" s="8" t="str">
        <f t="shared" si="47"/>
        <v>.</v>
      </c>
      <c r="F168" s="44"/>
      <c r="G168" s="58"/>
      <c r="H168" s="13"/>
      <c r="I168" s="3"/>
      <c r="K168" s="9"/>
      <c r="L168" s="9"/>
      <c r="M168" s="10"/>
      <c r="R168" t="s">
        <v>33</v>
      </c>
      <c r="S168" s="18" t="s">
        <v>9</v>
      </c>
      <c r="T168" t="s">
        <v>37</v>
      </c>
    </row>
    <row r="169" spans="1:20" ht="14.45" x14ac:dyDescent="0.3">
      <c r="A169" s="11"/>
      <c r="B169" s="6"/>
      <c r="C169" s="7"/>
      <c r="D169" s="8"/>
      <c r="E169" s="8"/>
      <c r="F169" s="44"/>
      <c r="G169" s="58"/>
      <c r="H169" s="13"/>
      <c r="I169" s="3"/>
      <c r="K169" s="9"/>
      <c r="L169" s="9"/>
      <c r="M169" s="10"/>
      <c r="R169" t="s">
        <v>9</v>
      </c>
      <c r="S169" s="18" t="s">
        <v>9</v>
      </c>
      <c r="T169" t="s">
        <v>9</v>
      </c>
    </row>
    <row r="170" spans="1:20" ht="14.45" x14ac:dyDescent="0.3">
      <c r="A170" s="11"/>
      <c r="B170" s="6"/>
      <c r="C170" s="7"/>
      <c r="D170" s="8"/>
      <c r="E170" s="8"/>
      <c r="F170" s="44"/>
      <c r="G170" s="58"/>
      <c r="H170" s="13"/>
      <c r="I170" s="3"/>
      <c r="K170" s="9"/>
      <c r="L170" s="9"/>
      <c r="M170" s="10"/>
    </row>
    <row r="171" spans="1:20" ht="14.45" x14ac:dyDescent="0.3">
      <c r="A171" s="5" t="s">
        <v>27</v>
      </c>
      <c r="B171" s="6" t="s">
        <v>44</v>
      </c>
      <c r="C171" s="18">
        <v>48</v>
      </c>
      <c r="D171" s="8" t="str">
        <f>VLOOKUP(C171,$R$171:$T$183,2,FALSE)</f>
        <v>Edward Roofe</v>
      </c>
      <c r="E171" s="8" t="str">
        <f>VLOOKUP(C171,$R$171:$T$183,3,FALSE)</f>
        <v>Lincolnshire</v>
      </c>
      <c r="F171" s="44" t="s">
        <v>480</v>
      </c>
      <c r="G171" s="58" t="s">
        <v>71</v>
      </c>
      <c r="H171" s="13">
        <v>8</v>
      </c>
      <c r="I171" s="3"/>
      <c r="K171" s="9" t="str">
        <f t="shared" ref="K171:K178" si="48">IF($E171="","",IF(LEFT($E171,1)=$K$1,$H171,""))</f>
        <v/>
      </c>
      <c r="L171" s="9">
        <f t="shared" ref="L171:L178" si="49">IF($E171="","",IF(LEFT($E171,1)=$L$1,$H171,""))</f>
        <v>8</v>
      </c>
      <c r="M171" s="10" t="str">
        <f t="shared" ref="M171:M178" si="50">IF($E171="","",IF(LEFT($E171,1)=$M$1,$H171,""))</f>
        <v/>
      </c>
      <c r="N171" t="str">
        <f t="shared" ref="N171:N178" si="51">IF($E171="","",IF(LEFT($E171,1)=$N$1,$H171,""))</f>
        <v/>
      </c>
      <c r="R171">
        <v>9</v>
      </c>
      <c r="S171" s="18" t="s">
        <v>9</v>
      </c>
      <c r="T171" t="s">
        <v>34</v>
      </c>
    </row>
    <row r="172" spans="1:20" ht="14.45" x14ac:dyDescent="0.3">
      <c r="A172" s="11"/>
      <c r="B172" s="6" t="s">
        <v>44</v>
      </c>
      <c r="C172" s="18">
        <v>56</v>
      </c>
      <c r="D172" s="8" t="str">
        <f t="shared" ref="D172:D182" si="52">VLOOKUP(C172,$R$171:$T$183,2,FALSE)</f>
        <v>Edward Schooley</v>
      </c>
      <c r="E172" s="8" t="str">
        <f t="shared" ref="E172:E182" si="53">VLOOKUP(C172,$R$171:$T$183,3,FALSE)</f>
        <v>Norfolk</v>
      </c>
      <c r="F172" s="44" t="s">
        <v>481</v>
      </c>
      <c r="G172" s="58" t="s">
        <v>72</v>
      </c>
      <c r="H172" s="13">
        <v>7</v>
      </c>
      <c r="I172" s="3"/>
      <c r="K172" s="9" t="str">
        <f t="shared" si="48"/>
        <v/>
      </c>
      <c r="L172" s="9" t="str">
        <f t="shared" si="49"/>
        <v/>
      </c>
      <c r="M172" s="10">
        <f t="shared" si="50"/>
        <v>7</v>
      </c>
      <c r="N172" t="str">
        <f t="shared" si="51"/>
        <v/>
      </c>
      <c r="R172">
        <v>10</v>
      </c>
      <c r="S172" s="18" t="s">
        <v>9</v>
      </c>
      <c r="T172" t="s">
        <v>34</v>
      </c>
    </row>
    <row r="173" spans="1:20" ht="14.45" x14ac:dyDescent="0.3">
      <c r="A173" s="11"/>
      <c r="B173" s="6" t="s">
        <v>44</v>
      </c>
      <c r="C173" s="18">
        <v>75</v>
      </c>
      <c r="D173" s="8" t="str">
        <f t="shared" si="52"/>
        <v>Miles Lugo-Hankins</v>
      </c>
      <c r="E173" s="8" t="str">
        <f t="shared" si="53"/>
        <v>Suffolk</v>
      </c>
      <c r="F173" s="44" t="s">
        <v>482</v>
      </c>
      <c r="G173" s="58" t="s">
        <v>73</v>
      </c>
      <c r="H173" s="13">
        <v>6</v>
      </c>
      <c r="I173" s="3"/>
      <c r="K173" s="9" t="str">
        <f t="shared" si="48"/>
        <v/>
      </c>
      <c r="L173" s="9" t="str">
        <f t="shared" si="49"/>
        <v/>
      </c>
      <c r="M173" s="10" t="str">
        <f t="shared" si="50"/>
        <v/>
      </c>
      <c r="N173">
        <f t="shared" si="51"/>
        <v>6</v>
      </c>
      <c r="R173" t="s">
        <v>30</v>
      </c>
      <c r="S173" s="18" t="s">
        <v>9</v>
      </c>
      <c r="T173" t="s">
        <v>34</v>
      </c>
    </row>
    <row r="174" spans="1:20" ht="14.45" x14ac:dyDescent="0.3">
      <c r="A174" s="11"/>
      <c r="B174" s="6" t="s">
        <v>44</v>
      </c>
      <c r="C174" s="18">
        <v>76</v>
      </c>
      <c r="D174" s="8" t="str">
        <f t="shared" si="52"/>
        <v>Kyerese McDonnell</v>
      </c>
      <c r="E174" s="8" t="str">
        <f t="shared" si="53"/>
        <v>Suffolk</v>
      </c>
      <c r="F174" s="44" t="s">
        <v>483</v>
      </c>
      <c r="G174" s="58" t="s">
        <v>74</v>
      </c>
      <c r="H174" s="13">
        <v>5</v>
      </c>
      <c r="I174" s="3"/>
      <c r="K174" s="9" t="str">
        <f t="shared" si="48"/>
        <v/>
      </c>
      <c r="L174" s="9" t="str">
        <f t="shared" si="49"/>
        <v/>
      </c>
      <c r="M174" s="10" t="str">
        <f t="shared" si="50"/>
        <v/>
      </c>
      <c r="N174">
        <f t="shared" si="51"/>
        <v>5</v>
      </c>
      <c r="R174">
        <v>47</v>
      </c>
      <c r="S174" s="18" t="s">
        <v>371</v>
      </c>
      <c r="T174" t="s">
        <v>35</v>
      </c>
    </row>
    <row r="175" spans="1:20" ht="14.45" x14ac:dyDescent="0.3">
      <c r="A175" s="11"/>
      <c r="B175" s="6" t="s">
        <v>44</v>
      </c>
      <c r="C175" s="18" t="s">
        <v>9</v>
      </c>
      <c r="D175" s="8" t="str">
        <f t="shared" si="52"/>
        <v>.</v>
      </c>
      <c r="E175" s="8" t="str">
        <f t="shared" si="53"/>
        <v>.</v>
      </c>
      <c r="F175" s="44"/>
      <c r="G175" s="58" t="s">
        <v>77</v>
      </c>
      <c r="H175" s="13">
        <v>4</v>
      </c>
      <c r="I175" s="3"/>
      <c r="K175" s="9" t="str">
        <f t="shared" si="48"/>
        <v/>
      </c>
      <c r="L175" s="9" t="str">
        <f t="shared" si="49"/>
        <v/>
      </c>
      <c r="M175" s="10" t="str">
        <f t="shared" si="50"/>
        <v/>
      </c>
      <c r="N175" t="str">
        <f t="shared" si="51"/>
        <v/>
      </c>
      <c r="R175">
        <v>48</v>
      </c>
      <c r="S175" s="18" t="s">
        <v>372</v>
      </c>
      <c r="T175" t="s">
        <v>35</v>
      </c>
    </row>
    <row r="176" spans="1:20" ht="14.45" x14ac:dyDescent="0.3">
      <c r="A176" s="11"/>
      <c r="B176" s="6" t="s">
        <v>44</v>
      </c>
      <c r="C176" s="18" t="s">
        <v>9</v>
      </c>
      <c r="D176" s="8" t="str">
        <f t="shared" si="52"/>
        <v>.</v>
      </c>
      <c r="E176" s="8" t="str">
        <f t="shared" si="53"/>
        <v>.</v>
      </c>
      <c r="F176" s="44"/>
      <c r="G176" s="58" t="s">
        <v>78</v>
      </c>
      <c r="H176" s="13">
        <v>3</v>
      </c>
      <c r="I176" s="3"/>
      <c r="K176" s="9" t="str">
        <f t="shared" si="48"/>
        <v/>
      </c>
      <c r="L176" s="9" t="str">
        <f t="shared" si="49"/>
        <v/>
      </c>
      <c r="M176" s="10" t="str">
        <f t="shared" si="50"/>
        <v/>
      </c>
      <c r="N176" t="str">
        <f t="shared" si="51"/>
        <v/>
      </c>
      <c r="R176" t="s">
        <v>31</v>
      </c>
      <c r="S176" s="18" t="s">
        <v>9</v>
      </c>
      <c r="T176" t="s">
        <v>35</v>
      </c>
    </row>
    <row r="177" spans="1:20" ht="14.45" x14ac:dyDescent="0.3">
      <c r="A177" s="11"/>
      <c r="B177" s="6" t="s">
        <v>44</v>
      </c>
      <c r="C177" s="18" t="s">
        <v>9</v>
      </c>
      <c r="D177" s="8" t="str">
        <f t="shared" si="52"/>
        <v>.</v>
      </c>
      <c r="E177" s="8" t="str">
        <f t="shared" si="53"/>
        <v>.</v>
      </c>
      <c r="F177" s="44"/>
      <c r="G177" s="58" t="s">
        <v>75</v>
      </c>
      <c r="H177" s="13">
        <v>2</v>
      </c>
      <c r="I177" s="3"/>
      <c r="K177" s="9" t="str">
        <f t="shared" si="48"/>
        <v/>
      </c>
      <c r="L177" s="9" t="str">
        <f t="shared" si="49"/>
        <v/>
      </c>
      <c r="M177" s="10" t="str">
        <f t="shared" si="50"/>
        <v/>
      </c>
      <c r="N177" t="str">
        <f t="shared" si="51"/>
        <v/>
      </c>
      <c r="R177">
        <v>55</v>
      </c>
      <c r="S177" s="18" t="s">
        <v>264</v>
      </c>
      <c r="T177" t="s">
        <v>36</v>
      </c>
    </row>
    <row r="178" spans="1:20" ht="14.45" x14ac:dyDescent="0.3">
      <c r="A178" s="11"/>
      <c r="B178" s="6" t="s">
        <v>44</v>
      </c>
      <c r="C178" s="18" t="s">
        <v>9</v>
      </c>
      <c r="D178" s="8" t="str">
        <f t="shared" si="52"/>
        <v>.</v>
      </c>
      <c r="E178" s="8" t="str">
        <f t="shared" si="53"/>
        <v>.</v>
      </c>
      <c r="F178" s="44"/>
      <c r="G178" s="58" t="s">
        <v>76</v>
      </c>
      <c r="H178" s="13">
        <v>1</v>
      </c>
      <c r="I178" s="3"/>
      <c r="K178" s="9" t="str">
        <f t="shared" si="48"/>
        <v/>
      </c>
      <c r="L178" s="9" t="str">
        <f t="shared" si="49"/>
        <v/>
      </c>
      <c r="M178" s="10" t="str">
        <f t="shared" si="50"/>
        <v/>
      </c>
      <c r="N178" t="str">
        <f t="shared" si="51"/>
        <v/>
      </c>
      <c r="R178">
        <v>56</v>
      </c>
      <c r="S178" s="18" t="s">
        <v>271</v>
      </c>
      <c r="T178" t="s">
        <v>36</v>
      </c>
    </row>
    <row r="179" spans="1:20" x14ac:dyDescent="0.25">
      <c r="A179" s="11"/>
      <c r="B179" s="6" t="s">
        <v>44</v>
      </c>
      <c r="C179" s="18" t="s">
        <v>9</v>
      </c>
      <c r="D179" s="8" t="str">
        <f t="shared" si="52"/>
        <v>.</v>
      </c>
      <c r="E179" s="8" t="str">
        <f t="shared" si="53"/>
        <v>.</v>
      </c>
      <c r="F179" s="44"/>
      <c r="G179" s="58"/>
      <c r="H179" s="13"/>
      <c r="I179" s="3"/>
      <c r="K179" s="9"/>
      <c r="L179" s="9"/>
      <c r="M179" s="10"/>
      <c r="R179" t="s">
        <v>32</v>
      </c>
      <c r="S179" s="18" t="s">
        <v>9</v>
      </c>
      <c r="T179" t="s">
        <v>36</v>
      </c>
    </row>
    <row r="180" spans="1:20" x14ac:dyDescent="0.25">
      <c r="A180" s="11"/>
      <c r="B180" s="6" t="s">
        <v>44</v>
      </c>
      <c r="C180" s="18" t="s">
        <v>9</v>
      </c>
      <c r="D180" s="8" t="str">
        <f t="shared" si="52"/>
        <v>.</v>
      </c>
      <c r="E180" s="8" t="str">
        <f t="shared" si="53"/>
        <v>.</v>
      </c>
      <c r="F180" s="44"/>
      <c r="G180" s="58"/>
      <c r="H180" s="13"/>
      <c r="I180" s="3"/>
      <c r="K180" s="9"/>
      <c r="L180" s="9"/>
      <c r="M180" s="10"/>
      <c r="R180">
        <v>75</v>
      </c>
      <c r="S180" s="18" t="s">
        <v>102</v>
      </c>
      <c r="T180" t="s">
        <v>37</v>
      </c>
    </row>
    <row r="181" spans="1:20" x14ac:dyDescent="0.25">
      <c r="A181" s="11"/>
      <c r="B181" s="6" t="s">
        <v>44</v>
      </c>
      <c r="C181" s="18" t="s">
        <v>9</v>
      </c>
      <c r="D181" s="8" t="str">
        <f t="shared" si="52"/>
        <v>.</v>
      </c>
      <c r="E181" s="8" t="str">
        <f t="shared" si="53"/>
        <v>.</v>
      </c>
      <c r="F181" s="44"/>
      <c r="G181" s="58"/>
      <c r="H181" s="13"/>
      <c r="I181" s="3"/>
      <c r="K181" s="9"/>
      <c r="L181" s="9"/>
      <c r="M181" s="10"/>
      <c r="R181">
        <v>76</v>
      </c>
      <c r="S181" s="18" t="s">
        <v>103</v>
      </c>
      <c r="T181" t="s">
        <v>37</v>
      </c>
    </row>
    <row r="182" spans="1:20" x14ac:dyDescent="0.25">
      <c r="A182" s="11"/>
      <c r="B182" s="6" t="s">
        <v>44</v>
      </c>
      <c r="C182" s="18" t="s">
        <v>9</v>
      </c>
      <c r="D182" s="8" t="str">
        <f t="shared" si="52"/>
        <v>.</v>
      </c>
      <c r="E182" s="8" t="str">
        <f t="shared" si="53"/>
        <v>.</v>
      </c>
      <c r="F182" s="44"/>
      <c r="G182" s="58"/>
      <c r="H182" s="13"/>
      <c r="I182" s="3"/>
      <c r="K182" s="9"/>
      <c r="L182" s="9"/>
      <c r="M182" s="10"/>
      <c r="R182" t="s">
        <v>33</v>
      </c>
      <c r="S182" s="18" t="s">
        <v>9</v>
      </c>
      <c r="T182" t="s">
        <v>37</v>
      </c>
    </row>
    <row r="183" spans="1:20" x14ac:dyDescent="0.25">
      <c r="A183" s="11"/>
      <c r="B183" s="6"/>
      <c r="C183" s="7"/>
      <c r="D183" s="8"/>
      <c r="E183" s="8"/>
      <c r="F183" s="44"/>
      <c r="G183" s="58"/>
      <c r="H183" s="13"/>
      <c r="I183" s="3"/>
      <c r="K183" s="9"/>
      <c r="L183" s="9"/>
      <c r="M183" s="10"/>
      <c r="R183" t="s">
        <v>9</v>
      </c>
      <c r="S183" s="18" t="s">
        <v>9</v>
      </c>
      <c r="T183" t="s">
        <v>9</v>
      </c>
    </row>
    <row r="184" spans="1:20" x14ac:dyDescent="0.25">
      <c r="A184" s="11"/>
      <c r="B184" s="6"/>
      <c r="C184" s="7"/>
      <c r="D184" s="8"/>
      <c r="E184" s="8"/>
      <c r="F184" s="44"/>
      <c r="G184" s="58"/>
      <c r="H184" s="13"/>
      <c r="I184" s="3"/>
      <c r="K184" s="9"/>
      <c r="L184" s="9"/>
      <c r="M184" s="10"/>
    </row>
    <row r="185" spans="1:20" x14ac:dyDescent="0.25">
      <c r="A185" s="5" t="s">
        <v>28</v>
      </c>
      <c r="B185" s="6" t="s">
        <v>44</v>
      </c>
      <c r="C185" s="18">
        <v>9</v>
      </c>
      <c r="D185" s="60" t="s">
        <v>187</v>
      </c>
      <c r="E185" s="61" t="s">
        <v>34</v>
      </c>
      <c r="F185" s="44" t="s">
        <v>778</v>
      </c>
      <c r="G185" s="58" t="s">
        <v>71</v>
      </c>
      <c r="H185" s="13">
        <v>8</v>
      </c>
      <c r="I185" s="3"/>
      <c r="K185" s="9">
        <f t="shared" ref="K185:K192" si="54">IF($E185="","",IF(LEFT($E185,1)=$K$1,$H185,""))</f>
        <v>8</v>
      </c>
      <c r="L185" s="9" t="str">
        <f t="shared" ref="L185:L192" si="55">IF($E185="","",IF(LEFT($E185,1)=$L$1,$H185,""))</f>
        <v/>
      </c>
      <c r="M185" s="10" t="str">
        <f t="shared" ref="M185:M192" si="56">IF($E185="","",IF(LEFT($E185,1)=$M$1,$H185,""))</f>
        <v/>
      </c>
      <c r="N185" t="str">
        <f t="shared" ref="N185:N192" si="57">IF($E185="","",IF(LEFT($E185,1)=$N$1,$H185,""))</f>
        <v/>
      </c>
      <c r="R185">
        <v>9</v>
      </c>
      <c r="S185" s="18" t="s">
        <v>187</v>
      </c>
      <c r="T185" t="s">
        <v>34</v>
      </c>
    </row>
    <row r="186" spans="1:20" x14ac:dyDescent="0.25">
      <c r="A186" s="11"/>
      <c r="B186" s="6" t="s">
        <v>44</v>
      </c>
      <c r="C186" s="18">
        <v>55</v>
      </c>
      <c r="D186" s="8" t="str">
        <f>VLOOKUP(C186,$R$185:$T$197,2,FALSE)</f>
        <v>Ben Beardshaw</v>
      </c>
      <c r="E186" s="8" t="str">
        <f t="shared" ref="E186:E196" si="58">VLOOKUP(C186,$R$185:$T$197,3,FALSE)</f>
        <v>Norfolk</v>
      </c>
      <c r="F186" s="44" t="s">
        <v>779</v>
      </c>
      <c r="G186" s="58" t="s">
        <v>72</v>
      </c>
      <c r="H186" s="13">
        <v>7</v>
      </c>
      <c r="I186" s="3"/>
      <c r="K186" s="9" t="str">
        <f t="shared" si="54"/>
        <v/>
      </c>
      <c r="L186" s="9" t="str">
        <f t="shared" si="55"/>
        <v/>
      </c>
      <c r="M186" s="10">
        <f t="shared" si="56"/>
        <v>7</v>
      </c>
      <c r="N186" t="str">
        <f t="shared" si="57"/>
        <v/>
      </c>
      <c r="R186">
        <v>10</v>
      </c>
      <c r="S186" s="18" t="s">
        <v>186</v>
      </c>
      <c r="T186" t="s">
        <v>34</v>
      </c>
    </row>
    <row r="187" spans="1:20" x14ac:dyDescent="0.25">
      <c r="A187" s="11"/>
      <c r="B187" s="6" t="s">
        <v>44</v>
      </c>
      <c r="C187" s="18">
        <v>47</v>
      </c>
      <c r="D187" s="8" t="str">
        <f t="shared" ref="D187:D196" si="59">VLOOKUP(C187,$R$185:$T$197,2,FALSE)</f>
        <v>Joshua Cole</v>
      </c>
      <c r="E187" s="8" t="str">
        <f t="shared" si="58"/>
        <v>Lincolnshire</v>
      </c>
      <c r="F187" s="44" t="s">
        <v>780</v>
      </c>
      <c r="G187" s="58" t="s">
        <v>73</v>
      </c>
      <c r="H187" s="13">
        <v>6</v>
      </c>
      <c r="I187" s="3"/>
      <c r="K187" s="9" t="str">
        <f t="shared" si="54"/>
        <v/>
      </c>
      <c r="L187" s="9">
        <f t="shared" si="55"/>
        <v>6</v>
      </c>
      <c r="M187" s="10" t="str">
        <f t="shared" si="56"/>
        <v/>
      </c>
      <c r="N187" t="str">
        <f t="shared" si="57"/>
        <v/>
      </c>
      <c r="R187" t="s">
        <v>30</v>
      </c>
      <c r="S187" s="18" t="s">
        <v>9</v>
      </c>
      <c r="T187" t="s">
        <v>34</v>
      </c>
    </row>
    <row r="188" spans="1:20" x14ac:dyDescent="0.25">
      <c r="A188" s="11"/>
      <c r="B188" s="6" t="s">
        <v>44</v>
      </c>
      <c r="C188" s="18">
        <v>10</v>
      </c>
      <c r="D188" s="8" t="str">
        <f t="shared" si="59"/>
        <v>Boaz Kidd</v>
      </c>
      <c r="E188" s="8" t="str">
        <f t="shared" si="58"/>
        <v>Cambridgeshire</v>
      </c>
      <c r="F188" s="44" t="s">
        <v>781</v>
      </c>
      <c r="G188" s="58" t="s">
        <v>74</v>
      </c>
      <c r="H188" s="13">
        <v>5</v>
      </c>
      <c r="I188" s="3"/>
      <c r="K188" s="9">
        <f t="shared" si="54"/>
        <v>5</v>
      </c>
      <c r="L188" s="9" t="str">
        <f t="shared" si="55"/>
        <v/>
      </c>
      <c r="M188" s="10" t="str">
        <f t="shared" si="56"/>
        <v/>
      </c>
      <c r="N188" t="str">
        <f t="shared" si="57"/>
        <v/>
      </c>
      <c r="R188">
        <v>47</v>
      </c>
      <c r="S188" s="18" t="s">
        <v>449</v>
      </c>
      <c r="T188" t="s">
        <v>35</v>
      </c>
    </row>
    <row r="189" spans="1:20" x14ac:dyDescent="0.25">
      <c r="A189" s="11"/>
      <c r="B189" s="6" t="s">
        <v>44</v>
      </c>
      <c r="C189" s="18">
        <v>56</v>
      </c>
      <c r="D189" s="8" t="str">
        <f t="shared" si="59"/>
        <v>Ethan Ward</v>
      </c>
      <c r="E189" s="8" t="str">
        <f t="shared" si="58"/>
        <v>Norfolk</v>
      </c>
      <c r="F189" s="44" t="s">
        <v>782</v>
      </c>
      <c r="G189" s="58" t="s">
        <v>77</v>
      </c>
      <c r="H189" s="13">
        <v>4</v>
      </c>
      <c r="I189" s="3"/>
      <c r="K189" s="9" t="str">
        <f t="shared" si="54"/>
        <v/>
      </c>
      <c r="L189" s="9" t="str">
        <f t="shared" si="55"/>
        <v/>
      </c>
      <c r="M189" s="10">
        <f t="shared" si="56"/>
        <v>4</v>
      </c>
      <c r="N189" t="str">
        <f t="shared" si="57"/>
        <v/>
      </c>
      <c r="R189">
        <v>48</v>
      </c>
      <c r="S189" s="18" t="s">
        <v>450</v>
      </c>
      <c r="T189" t="s">
        <v>35</v>
      </c>
    </row>
    <row r="190" spans="1:20" x14ac:dyDescent="0.25">
      <c r="A190" s="11"/>
      <c r="B190" s="6" t="s">
        <v>44</v>
      </c>
      <c r="C190" s="18" t="s">
        <v>9</v>
      </c>
      <c r="D190" s="8" t="str">
        <f t="shared" si="59"/>
        <v>.</v>
      </c>
      <c r="E190" s="8" t="str">
        <f t="shared" si="58"/>
        <v>.</v>
      </c>
      <c r="F190" s="44"/>
      <c r="G190" s="58" t="s">
        <v>78</v>
      </c>
      <c r="H190" s="13">
        <v>3</v>
      </c>
      <c r="I190" s="3"/>
      <c r="K190" s="9" t="str">
        <f t="shared" si="54"/>
        <v/>
      </c>
      <c r="L190" s="9" t="str">
        <f t="shared" si="55"/>
        <v/>
      </c>
      <c r="M190" s="10" t="str">
        <f t="shared" si="56"/>
        <v/>
      </c>
      <c r="N190" t="str">
        <f t="shared" si="57"/>
        <v/>
      </c>
      <c r="R190" t="s">
        <v>31</v>
      </c>
      <c r="S190" s="18" t="s">
        <v>9</v>
      </c>
      <c r="T190" t="s">
        <v>35</v>
      </c>
    </row>
    <row r="191" spans="1:20" x14ac:dyDescent="0.25">
      <c r="A191" s="11"/>
      <c r="B191" s="6" t="s">
        <v>44</v>
      </c>
      <c r="C191" s="18" t="s">
        <v>9</v>
      </c>
      <c r="D191" s="8" t="str">
        <f t="shared" si="59"/>
        <v>.</v>
      </c>
      <c r="E191" s="8" t="str">
        <f t="shared" si="58"/>
        <v>.</v>
      </c>
      <c r="F191" s="44"/>
      <c r="G191" s="58" t="s">
        <v>75</v>
      </c>
      <c r="H191" s="13">
        <v>2</v>
      </c>
      <c r="I191" s="3"/>
      <c r="K191" s="9" t="str">
        <f t="shared" si="54"/>
        <v/>
      </c>
      <c r="L191" s="9" t="str">
        <f t="shared" si="55"/>
        <v/>
      </c>
      <c r="M191" s="10" t="str">
        <f t="shared" si="56"/>
        <v/>
      </c>
      <c r="N191" t="str">
        <f t="shared" si="57"/>
        <v/>
      </c>
      <c r="R191">
        <v>55</v>
      </c>
      <c r="S191" s="18" t="s">
        <v>270</v>
      </c>
      <c r="T191" t="s">
        <v>36</v>
      </c>
    </row>
    <row r="192" spans="1:20" x14ac:dyDescent="0.25">
      <c r="A192" s="11"/>
      <c r="B192" s="6" t="s">
        <v>44</v>
      </c>
      <c r="C192" s="18" t="s">
        <v>9</v>
      </c>
      <c r="D192" s="8" t="str">
        <f t="shared" si="59"/>
        <v>.</v>
      </c>
      <c r="E192" s="8" t="str">
        <f t="shared" si="58"/>
        <v>.</v>
      </c>
      <c r="F192" s="44"/>
      <c r="G192" s="58" t="s">
        <v>76</v>
      </c>
      <c r="H192" s="13">
        <v>1</v>
      </c>
      <c r="I192" s="3"/>
      <c r="K192" s="9" t="str">
        <f t="shared" si="54"/>
        <v/>
      </c>
      <c r="L192" s="9" t="str">
        <f t="shared" si="55"/>
        <v/>
      </c>
      <c r="M192" s="10" t="str">
        <f t="shared" si="56"/>
        <v/>
      </c>
      <c r="N192" t="str">
        <f t="shared" si="57"/>
        <v/>
      </c>
      <c r="R192">
        <v>56</v>
      </c>
      <c r="S192" s="18" t="s">
        <v>260</v>
      </c>
      <c r="T192" t="s">
        <v>36</v>
      </c>
    </row>
    <row r="193" spans="1:20" x14ac:dyDescent="0.25">
      <c r="A193" s="11"/>
      <c r="B193" s="6" t="s">
        <v>44</v>
      </c>
      <c r="C193" s="18" t="s">
        <v>9</v>
      </c>
      <c r="D193" s="8" t="str">
        <f t="shared" si="59"/>
        <v>.</v>
      </c>
      <c r="E193" s="8" t="str">
        <f t="shared" si="58"/>
        <v>.</v>
      </c>
      <c r="F193" s="44"/>
      <c r="G193" s="58"/>
      <c r="H193" s="13"/>
      <c r="I193" s="3"/>
      <c r="K193" s="9"/>
      <c r="L193" s="9"/>
      <c r="M193" s="10"/>
      <c r="R193" t="s">
        <v>32</v>
      </c>
      <c r="S193" s="18" t="s">
        <v>9</v>
      </c>
      <c r="T193" t="s">
        <v>36</v>
      </c>
    </row>
    <row r="194" spans="1:20" x14ac:dyDescent="0.25">
      <c r="A194" s="11"/>
      <c r="B194" s="6" t="s">
        <v>44</v>
      </c>
      <c r="C194" s="18" t="s">
        <v>9</v>
      </c>
      <c r="D194" s="8" t="str">
        <f t="shared" si="59"/>
        <v>.</v>
      </c>
      <c r="E194" s="8" t="str">
        <f t="shared" si="58"/>
        <v>.</v>
      </c>
      <c r="F194" s="44"/>
      <c r="G194" s="58"/>
      <c r="H194" s="13"/>
      <c r="I194" s="3"/>
      <c r="K194" s="9"/>
      <c r="L194" s="9"/>
      <c r="M194" s="10"/>
      <c r="R194">
        <v>75</v>
      </c>
      <c r="S194" s="18" t="s">
        <v>9</v>
      </c>
      <c r="T194" t="s">
        <v>37</v>
      </c>
    </row>
    <row r="195" spans="1:20" x14ac:dyDescent="0.25">
      <c r="A195" s="11"/>
      <c r="B195" s="6" t="s">
        <v>44</v>
      </c>
      <c r="C195" s="18" t="s">
        <v>9</v>
      </c>
      <c r="D195" s="8" t="str">
        <f t="shared" si="59"/>
        <v>.</v>
      </c>
      <c r="E195" s="8" t="str">
        <f t="shared" si="58"/>
        <v>.</v>
      </c>
      <c r="F195" s="44"/>
      <c r="G195" s="58"/>
      <c r="H195" s="13"/>
      <c r="I195" s="3"/>
      <c r="K195" s="9"/>
      <c r="L195" s="9"/>
      <c r="M195" s="10"/>
      <c r="R195">
        <v>76</v>
      </c>
      <c r="S195" s="18" t="s">
        <v>9</v>
      </c>
      <c r="T195" t="s">
        <v>37</v>
      </c>
    </row>
    <row r="196" spans="1:20" x14ac:dyDescent="0.25">
      <c r="A196" s="11"/>
      <c r="B196" s="6" t="s">
        <v>44</v>
      </c>
      <c r="C196" s="18" t="s">
        <v>9</v>
      </c>
      <c r="D196" s="8" t="str">
        <f t="shared" si="59"/>
        <v>.</v>
      </c>
      <c r="E196" s="8" t="str">
        <f t="shared" si="58"/>
        <v>.</v>
      </c>
      <c r="F196" s="44"/>
      <c r="G196" s="58"/>
      <c r="H196" s="13"/>
      <c r="I196" s="3"/>
      <c r="K196" s="9"/>
      <c r="L196" s="9"/>
      <c r="M196" s="10"/>
      <c r="R196" t="s">
        <v>33</v>
      </c>
      <c r="S196" s="18" t="s">
        <v>9</v>
      </c>
      <c r="T196" t="s">
        <v>37</v>
      </c>
    </row>
    <row r="197" spans="1:20" x14ac:dyDescent="0.25">
      <c r="A197" s="11"/>
      <c r="B197" s="6"/>
      <c r="C197" s="7"/>
      <c r="D197" s="8"/>
      <c r="E197" s="8"/>
      <c r="F197" s="44"/>
      <c r="G197" s="58"/>
      <c r="H197" s="13"/>
      <c r="I197" s="3"/>
      <c r="K197" s="9"/>
      <c r="L197" s="9"/>
      <c r="M197" s="10"/>
      <c r="R197" t="s">
        <v>9</v>
      </c>
      <c r="S197" s="18" t="s">
        <v>9</v>
      </c>
      <c r="T197" t="s">
        <v>9</v>
      </c>
    </row>
    <row r="198" spans="1:20" x14ac:dyDescent="0.25">
      <c r="A198" s="11"/>
      <c r="B198" s="6"/>
      <c r="C198" s="7"/>
      <c r="D198" s="8"/>
      <c r="E198" s="8"/>
      <c r="F198" s="44"/>
      <c r="G198" s="58"/>
      <c r="H198" s="13"/>
      <c r="I198" s="3"/>
      <c r="K198" s="9"/>
      <c r="L198" s="9"/>
      <c r="M198" s="10"/>
    </row>
    <row r="199" spans="1:20" x14ac:dyDescent="0.25">
      <c r="A199" s="11" t="s">
        <v>811</v>
      </c>
      <c r="B199" s="6" t="s">
        <v>812</v>
      </c>
      <c r="C199" s="7">
        <v>9</v>
      </c>
      <c r="D199" s="8" t="str">
        <f>VLOOKUP(C199,$R$199:$T$203,2,FALSE)</f>
        <v>Cambridgeshire</v>
      </c>
      <c r="E199" s="8" t="str">
        <f>VLOOKUP(C199,$R$199:$T$203,3,FALSE)</f>
        <v>Cambridgeshire</v>
      </c>
      <c r="F199" s="44" t="s">
        <v>759</v>
      </c>
      <c r="G199" s="58" t="s">
        <v>71</v>
      </c>
      <c r="H199" s="13">
        <v>8</v>
      </c>
      <c r="I199" s="3"/>
      <c r="K199" s="9">
        <f>IF($E199="","",IF(LEFT($E199,1)=$K$1,$H199,""))</f>
        <v>8</v>
      </c>
      <c r="L199" s="9" t="str">
        <f>IF($E199="","",IF(LEFT($E199,1)=$L$1,$H199,""))</f>
        <v/>
      </c>
      <c r="M199" s="10" t="str">
        <f>IF($E199="","",IF(LEFT($E199,1)=$M$1,$H199,""))</f>
        <v/>
      </c>
      <c r="N199" t="str">
        <f>IF($E199="","",IF(LEFT($E199,1)=$N$1,$H199,""))</f>
        <v/>
      </c>
      <c r="R199">
        <v>9</v>
      </c>
      <c r="S199" s="18" t="s">
        <v>34</v>
      </c>
      <c r="T199" t="s">
        <v>34</v>
      </c>
    </row>
    <row r="200" spans="1:20" x14ac:dyDescent="0.25">
      <c r="A200" s="11"/>
      <c r="B200" s="6" t="s">
        <v>812</v>
      </c>
      <c r="C200" s="7">
        <v>47</v>
      </c>
      <c r="D200" s="8" t="str">
        <f>VLOOKUP(C200,$R$199:$T$203,2,FALSE)</f>
        <v>Lincolnshire</v>
      </c>
      <c r="E200" s="8" t="str">
        <f>VLOOKUP(C200,$R$199:$T$203,3,FALSE)</f>
        <v>Lincolnshire</v>
      </c>
      <c r="F200" s="44" t="s">
        <v>760</v>
      </c>
      <c r="G200" s="58" t="s">
        <v>72</v>
      </c>
      <c r="H200" s="13">
        <v>6</v>
      </c>
      <c r="I200" s="3"/>
      <c r="K200" s="9" t="str">
        <f>IF($E200="","",IF(LEFT($E200,1)=$K$1,$H200,""))</f>
        <v/>
      </c>
      <c r="L200" s="9">
        <f>IF($E200="","",IF(LEFT($E200,1)=$L$1,$H200,""))</f>
        <v>6</v>
      </c>
      <c r="M200" s="10" t="str">
        <f>IF($E200="","",IF(LEFT($E200,1)=$M$1,$H200,""))</f>
        <v/>
      </c>
      <c r="N200" t="str">
        <f>IF($E200="","",IF(LEFT($E200,1)=$N$1,$H200,""))</f>
        <v/>
      </c>
      <c r="R200">
        <v>47</v>
      </c>
      <c r="S200" s="18" t="s">
        <v>35</v>
      </c>
      <c r="T200" t="s">
        <v>35</v>
      </c>
    </row>
    <row r="201" spans="1:20" x14ac:dyDescent="0.25">
      <c r="A201" s="11"/>
      <c r="B201" s="6" t="s">
        <v>812</v>
      </c>
      <c r="C201" s="7">
        <v>55</v>
      </c>
      <c r="D201" s="8" t="str">
        <f>VLOOKUP(C201,$R$199:$T$203,2,FALSE)</f>
        <v>Norfolk</v>
      </c>
      <c r="E201" s="8" t="str">
        <f>VLOOKUP(C201,$R$199:$T$203,3,FALSE)</f>
        <v>Norfolk</v>
      </c>
      <c r="F201" s="44" t="s">
        <v>761</v>
      </c>
      <c r="G201" s="58" t="s">
        <v>73</v>
      </c>
      <c r="H201" s="13">
        <v>4</v>
      </c>
      <c r="I201" s="3"/>
      <c r="K201" s="9" t="str">
        <f>IF($E201="","",IF(LEFT($E201,1)=$K$1,$H201,""))</f>
        <v/>
      </c>
      <c r="L201" s="9" t="str">
        <f>IF($E201="","",IF(LEFT($E201,1)=$L$1,$H201,""))</f>
        <v/>
      </c>
      <c r="M201" s="10">
        <f>IF($E201="","",IF(LEFT($E201,1)=$M$1,$H201,""))</f>
        <v>4</v>
      </c>
      <c r="N201" t="str">
        <f>IF($E201="","",IF(LEFT($E201,1)=$N$1,$H201,""))</f>
        <v/>
      </c>
      <c r="R201">
        <v>55</v>
      </c>
      <c r="S201" s="18" t="s">
        <v>36</v>
      </c>
      <c r="T201" t="s">
        <v>36</v>
      </c>
    </row>
    <row r="202" spans="1:20" x14ac:dyDescent="0.25">
      <c r="A202" s="11"/>
      <c r="B202" s="6" t="s">
        <v>812</v>
      </c>
      <c r="C202" s="7">
        <v>75</v>
      </c>
      <c r="D202" s="8" t="str">
        <f>VLOOKUP(C202,$R$199:$T$203,2,FALSE)</f>
        <v>Suffolk</v>
      </c>
      <c r="E202" s="8" t="str">
        <f>VLOOKUP(C202,$R$199:$T$203,3,FALSE)</f>
        <v>Suffolk</v>
      </c>
      <c r="F202" s="44" t="s">
        <v>762</v>
      </c>
      <c r="G202" s="58" t="s">
        <v>74</v>
      </c>
      <c r="H202" s="13">
        <v>2</v>
      </c>
      <c r="I202" s="3"/>
      <c r="K202" s="9" t="str">
        <f>IF($E202="","",IF(LEFT($E202,1)=$K$1,$H202,""))</f>
        <v/>
      </c>
      <c r="L202" s="9" t="str">
        <f>IF($E202="","",IF(LEFT($E202,1)=$L$1,$H202,""))</f>
        <v/>
      </c>
      <c r="M202" s="10" t="str">
        <f>IF($E202="","",IF(LEFT($E202,1)=$M$1,$H202,""))</f>
        <v/>
      </c>
      <c r="N202">
        <f>IF($E202="","",IF(LEFT($E202,1)=$N$1,$H202,""))</f>
        <v>2</v>
      </c>
      <c r="R202">
        <v>75</v>
      </c>
      <c r="S202" s="18" t="s">
        <v>37</v>
      </c>
      <c r="T202" t="s">
        <v>37</v>
      </c>
    </row>
    <row r="203" spans="1:20" x14ac:dyDescent="0.25">
      <c r="A203" s="11"/>
      <c r="B203" s="6"/>
      <c r="C203" s="7"/>
      <c r="D203" s="8"/>
      <c r="E203" s="8"/>
      <c r="F203" s="44"/>
      <c r="G203" s="58"/>
      <c r="H203" s="13"/>
      <c r="I203" s="3"/>
      <c r="K203" s="9"/>
      <c r="L203" s="9"/>
      <c r="M203" s="10"/>
      <c r="R203" t="s">
        <v>9</v>
      </c>
      <c r="S203" s="18" t="s">
        <v>9</v>
      </c>
      <c r="T203" t="s">
        <v>9</v>
      </c>
    </row>
    <row r="204" spans="1:20" x14ac:dyDescent="0.25">
      <c r="A204" s="11"/>
      <c r="B204" s="6"/>
      <c r="C204" s="7"/>
      <c r="D204" s="8"/>
      <c r="E204" s="8"/>
      <c r="F204" s="44"/>
      <c r="G204" s="58"/>
      <c r="H204" s="13"/>
      <c r="I204" s="3"/>
      <c r="K204" s="9"/>
      <c r="L204" s="9"/>
      <c r="M204" s="10"/>
    </row>
    <row r="205" spans="1:20" x14ac:dyDescent="0.25">
      <c r="A205" s="11"/>
      <c r="B205" s="6"/>
      <c r="C205" s="7"/>
      <c r="D205" s="8"/>
      <c r="E205" s="8"/>
      <c r="F205" s="44"/>
      <c r="G205" s="58"/>
      <c r="H205" s="13"/>
      <c r="I205" s="3"/>
      <c r="K205" s="9"/>
      <c r="L205" s="9"/>
      <c r="M205" s="10"/>
    </row>
    <row r="206" spans="1:20" x14ac:dyDescent="0.25">
      <c r="A206" s="11"/>
      <c r="B206" s="6"/>
      <c r="C206" s="7"/>
      <c r="D206" s="8"/>
      <c r="E206" s="8"/>
      <c r="F206" s="44"/>
      <c r="G206" s="58"/>
      <c r="H206" s="13"/>
      <c r="I206" s="3"/>
      <c r="J206" s="19" t="s">
        <v>29</v>
      </c>
      <c r="K206" s="9">
        <f>SUM(K2:K202)</f>
        <v>142</v>
      </c>
      <c r="L206" s="9">
        <f>SUM(L2:L202)</f>
        <v>105</v>
      </c>
      <c r="M206" s="10">
        <f>SUM(M2:M202)</f>
        <v>113</v>
      </c>
      <c r="N206">
        <f>SUM(N2:N202)</f>
        <v>65</v>
      </c>
    </row>
    <row r="207" spans="1:20" x14ac:dyDescent="0.25">
      <c r="A207" s="16"/>
      <c r="B207" s="3"/>
      <c r="C207" s="14"/>
      <c r="D207" s="15"/>
      <c r="E207" s="15"/>
      <c r="F207" s="54"/>
      <c r="G207" s="54"/>
      <c r="H207" s="3"/>
      <c r="I207" s="3"/>
      <c r="K207" s="9"/>
      <c r="L207" s="9"/>
      <c r="M207" s="10"/>
    </row>
    <row r="208" spans="1:20" x14ac:dyDescent="0.25">
      <c r="A208" s="16"/>
      <c r="B208" s="3"/>
      <c r="C208" s="14"/>
      <c r="D208" s="15"/>
      <c r="E208" s="17" t="s">
        <v>34</v>
      </c>
      <c r="F208" s="55">
        <f>K206</f>
        <v>142</v>
      </c>
      <c r="G208" s="55"/>
      <c r="H208" s="3"/>
      <c r="I208" s="3"/>
      <c r="K208" s="20" t="s">
        <v>7</v>
      </c>
      <c r="L208" s="20" t="s">
        <v>40</v>
      </c>
      <c r="M208" s="4" t="s">
        <v>38</v>
      </c>
      <c r="N208" s="4" t="s">
        <v>39</v>
      </c>
    </row>
    <row r="209" spans="5:7" x14ac:dyDescent="0.25">
      <c r="E209" s="17" t="s">
        <v>35</v>
      </c>
      <c r="F209" s="56">
        <f>L206</f>
        <v>105</v>
      </c>
      <c r="G209" s="56"/>
    </row>
    <row r="210" spans="5:7" x14ac:dyDescent="0.25">
      <c r="E210" s="17" t="s">
        <v>36</v>
      </c>
      <c r="F210" s="56">
        <f>M206</f>
        <v>113</v>
      </c>
      <c r="G210" s="56"/>
    </row>
    <row r="211" spans="5:7" x14ac:dyDescent="0.25">
      <c r="E211" s="17" t="s">
        <v>37</v>
      </c>
      <c r="F211" s="56">
        <f>N206</f>
        <v>65</v>
      </c>
      <c r="G211" s="56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1" fitToHeight="3" orientation="portrait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0"/>
  <sheetViews>
    <sheetView zoomScale="80" zoomScaleNormal="80" workbookViewId="0">
      <pane ySplit="1" topLeftCell="A9" activePane="bottomLeft" state="frozen"/>
      <selection pane="bottomLeft" activeCell="F22" sqref="F22"/>
    </sheetView>
  </sheetViews>
  <sheetFormatPr defaultRowHeight="15" x14ac:dyDescent="0.25"/>
  <cols>
    <col min="1" max="1" width="13.42578125" customWidth="1"/>
    <col min="2" max="2" width="9" customWidth="1"/>
    <col min="3" max="3" width="7.85546875" customWidth="1"/>
    <col min="4" max="4" width="22" customWidth="1"/>
    <col min="5" max="5" width="16.7109375" customWidth="1"/>
    <col min="6" max="6" width="13.42578125" style="49" bestFit="1" customWidth="1"/>
    <col min="7" max="7" width="11.28515625" style="49" customWidth="1"/>
    <col min="8" max="8" width="8.140625" customWidth="1"/>
    <col min="9" max="9" width="7" customWidth="1"/>
    <col min="10" max="10" width="35.42578125" customWidth="1"/>
    <col min="11" max="15" width="4.7109375" customWidth="1"/>
    <col min="16" max="16" width="9.140625" customWidth="1"/>
    <col min="17" max="17" width="5.85546875" customWidth="1"/>
    <col min="18" max="18" width="6.140625" customWidth="1"/>
    <col min="19" max="19" width="24.7109375" style="18" customWidth="1"/>
    <col min="20" max="20" width="17.85546875" customWidth="1"/>
  </cols>
  <sheetData>
    <row r="1" spans="1:20" ht="14.45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45" t="s">
        <v>5</v>
      </c>
      <c r="G1" s="45" t="s">
        <v>70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16" t="s">
        <v>66</v>
      </c>
    </row>
    <row r="2" spans="1:20" ht="14.45" x14ac:dyDescent="0.3">
      <c r="A2" s="5" t="s">
        <v>8</v>
      </c>
      <c r="B2" s="6" t="s">
        <v>41</v>
      </c>
      <c r="C2" s="7">
        <v>55</v>
      </c>
      <c r="D2" s="8" t="str">
        <f>VLOOKUP(C2,$R$2:$T$14,2,FALSE)</f>
        <v>Maizie Boylan</v>
      </c>
      <c r="E2" s="8" t="str">
        <f>VLOOKUP(C2,$R$2:$T$14,3,FALSE)</f>
        <v>Norfolk</v>
      </c>
      <c r="F2" s="44" t="s">
        <v>531</v>
      </c>
      <c r="G2" s="58" t="s">
        <v>71</v>
      </c>
      <c r="H2" s="13">
        <v>8</v>
      </c>
      <c r="I2" s="3"/>
      <c r="J2" s="41" t="s">
        <v>65</v>
      </c>
      <c r="K2" s="9" t="str">
        <f>IF($E2="","",IF(LEFT($E2,1)=$K$1,$H2,""))</f>
        <v/>
      </c>
      <c r="L2" s="9" t="str">
        <f>IF($E2="","",IF(LEFT($E2,1)=$L$1,$H2,""))</f>
        <v/>
      </c>
      <c r="M2" s="10">
        <f>IF($E2="","",IF(LEFT($E2,1)=$M$1,$H2,""))</f>
        <v>8</v>
      </c>
      <c r="N2" t="str">
        <f>IF($E2="","",IF(LEFT($E2,1)=$N$1,$H2,""))</f>
        <v/>
      </c>
      <c r="R2">
        <v>9</v>
      </c>
      <c r="S2" s="18" t="s">
        <v>188</v>
      </c>
      <c r="T2" t="s">
        <v>34</v>
      </c>
    </row>
    <row r="3" spans="1:20" ht="14.45" x14ac:dyDescent="0.3">
      <c r="A3" s="57" t="s">
        <v>69</v>
      </c>
      <c r="B3" s="6" t="s">
        <v>41</v>
      </c>
      <c r="C3" s="7">
        <v>9</v>
      </c>
      <c r="D3" s="8" t="str">
        <f t="shared" ref="D3:D13" si="0">VLOOKUP(C3,$R$2:$T$14,2,FALSE)</f>
        <v>Abigail Pudney</v>
      </c>
      <c r="E3" s="8" t="str">
        <f t="shared" ref="E3:E13" si="1">VLOOKUP(C3,$R$2:$T$14,3,FALSE)</f>
        <v>Cambridgeshire</v>
      </c>
      <c r="F3" s="44" t="s">
        <v>537</v>
      </c>
      <c r="G3" s="58" t="s">
        <v>72</v>
      </c>
      <c r="H3" s="13">
        <v>7</v>
      </c>
      <c r="I3" s="3"/>
      <c r="K3" s="9">
        <f t="shared" ref="K3:K143" si="2">IF($E3="","",IF(LEFT($E3,1)=$K$1,$H3,""))</f>
        <v>7</v>
      </c>
      <c r="L3" s="9" t="str">
        <f t="shared" ref="L3:L143" si="3">IF($E3="","",IF(LEFT($E3,1)=$L$1,$H3,""))</f>
        <v/>
      </c>
      <c r="M3" s="9" t="str">
        <f t="shared" ref="M3:M143" si="4">IF($E3="","",IF(LEFT($E3,1)=$M$1,$H3,""))</f>
        <v/>
      </c>
      <c r="N3" s="10" t="str">
        <f t="shared" ref="N3:N143" si="5">IF($E3="","",IF(LEFT($E3,1)=$N$1,$H3,""))</f>
        <v/>
      </c>
      <c r="R3">
        <v>10</v>
      </c>
      <c r="S3" s="18" t="s">
        <v>189</v>
      </c>
      <c r="T3" t="s">
        <v>34</v>
      </c>
    </row>
    <row r="4" spans="1:20" ht="14.45" x14ac:dyDescent="0.3">
      <c r="A4" s="11"/>
      <c r="B4" s="6" t="s">
        <v>41</v>
      </c>
      <c r="C4" s="7">
        <v>76</v>
      </c>
      <c r="D4" s="8" t="str">
        <f t="shared" si="0"/>
        <v>Lyric Allen</v>
      </c>
      <c r="E4" s="8" t="str">
        <f t="shared" si="1"/>
        <v>Suffolk</v>
      </c>
      <c r="F4" s="44" t="s">
        <v>542</v>
      </c>
      <c r="G4" s="58" t="s">
        <v>73</v>
      </c>
      <c r="H4" s="13">
        <v>6</v>
      </c>
      <c r="I4" s="3"/>
      <c r="J4" s="21" t="s">
        <v>10</v>
      </c>
      <c r="K4" s="9" t="str">
        <f t="shared" si="2"/>
        <v/>
      </c>
      <c r="L4" s="9" t="str">
        <f t="shared" si="3"/>
        <v/>
      </c>
      <c r="M4" s="10" t="str">
        <f t="shared" si="4"/>
        <v/>
      </c>
      <c r="N4">
        <f t="shared" si="5"/>
        <v>6</v>
      </c>
      <c r="R4" t="s">
        <v>30</v>
      </c>
      <c r="S4" s="18" t="s">
        <v>9</v>
      </c>
      <c r="T4" t="s">
        <v>34</v>
      </c>
    </row>
    <row r="5" spans="1:20" ht="14.45" x14ac:dyDescent="0.3">
      <c r="A5" s="11"/>
      <c r="B5" s="6" t="s">
        <v>41</v>
      </c>
      <c r="C5" s="7">
        <v>56</v>
      </c>
      <c r="D5" s="8" t="str">
        <f t="shared" si="0"/>
        <v>Ella Goldring</v>
      </c>
      <c r="E5" s="8" t="str">
        <f t="shared" si="1"/>
        <v>Norfolk</v>
      </c>
      <c r="F5" s="44" t="s">
        <v>527</v>
      </c>
      <c r="G5" s="58" t="s">
        <v>74</v>
      </c>
      <c r="H5" s="13">
        <v>5</v>
      </c>
      <c r="I5" s="3"/>
      <c r="J5" s="21" t="s">
        <v>11</v>
      </c>
      <c r="K5" s="9" t="str">
        <f t="shared" si="2"/>
        <v/>
      </c>
      <c r="L5" s="9" t="str">
        <f t="shared" si="3"/>
        <v/>
      </c>
      <c r="M5" s="10">
        <f t="shared" si="4"/>
        <v>5</v>
      </c>
      <c r="N5" t="str">
        <f t="shared" si="5"/>
        <v/>
      </c>
      <c r="R5">
        <v>47</v>
      </c>
      <c r="S5" s="18" t="s">
        <v>373</v>
      </c>
      <c r="T5" t="s">
        <v>35</v>
      </c>
    </row>
    <row r="6" spans="1:20" ht="14.45" x14ac:dyDescent="0.3">
      <c r="A6" s="11"/>
      <c r="B6" s="6" t="s">
        <v>41</v>
      </c>
      <c r="C6" s="7">
        <v>75</v>
      </c>
      <c r="D6" s="8" t="str">
        <f t="shared" si="0"/>
        <v>Annabel Smith</v>
      </c>
      <c r="E6" s="8" t="str">
        <f t="shared" si="1"/>
        <v>Suffolk</v>
      </c>
      <c r="F6" s="44" t="s">
        <v>543</v>
      </c>
      <c r="G6" s="58" t="s">
        <v>77</v>
      </c>
      <c r="H6" s="13">
        <v>4</v>
      </c>
      <c r="I6" s="3"/>
      <c r="J6" s="21" t="s">
        <v>12</v>
      </c>
      <c r="K6" s="9" t="str">
        <f t="shared" si="2"/>
        <v/>
      </c>
      <c r="L6" s="9" t="str">
        <f t="shared" si="3"/>
        <v/>
      </c>
      <c r="M6" s="10" t="str">
        <f t="shared" si="4"/>
        <v/>
      </c>
      <c r="N6">
        <f t="shared" si="5"/>
        <v>4</v>
      </c>
      <c r="R6">
        <v>48</v>
      </c>
      <c r="S6" s="18" t="s">
        <v>374</v>
      </c>
      <c r="T6" t="s">
        <v>35</v>
      </c>
    </row>
    <row r="7" spans="1:20" ht="14.45" x14ac:dyDescent="0.3">
      <c r="A7" s="11"/>
      <c r="B7" s="6" t="s">
        <v>41</v>
      </c>
      <c r="C7" s="7">
        <v>47</v>
      </c>
      <c r="D7" s="8" t="str">
        <f t="shared" si="0"/>
        <v>Magdelena Pliszka</v>
      </c>
      <c r="E7" s="8" t="str">
        <f t="shared" si="1"/>
        <v>Lincolnshire</v>
      </c>
      <c r="F7" s="44" t="s">
        <v>538</v>
      </c>
      <c r="G7" s="58" t="s">
        <v>78</v>
      </c>
      <c r="H7" s="13">
        <v>3</v>
      </c>
      <c r="I7" s="3"/>
      <c r="J7" s="21" t="s">
        <v>13</v>
      </c>
      <c r="K7" s="9" t="str">
        <f t="shared" si="2"/>
        <v/>
      </c>
      <c r="L7" s="9">
        <f t="shared" si="3"/>
        <v>3</v>
      </c>
      <c r="M7" s="10" t="str">
        <f t="shared" si="4"/>
        <v/>
      </c>
      <c r="N7" t="str">
        <f t="shared" si="5"/>
        <v/>
      </c>
      <c r="R7" t="s">
        <v>31</v>
      </c>
      <c r="S7" s="18" t="s">
        <v>9</v>
      </c>
      <c r="T7" t="s">
        <v>35</v>
      </c>
    </row>
    <row r="8" spans="1:20" ht="14.45" x14ac:dyDescent="0.3">
      <c r="A8" s="11"/>
      <c r="B8" s="6" t="s">
        <v>41</v>
      </c>
      <c r="C8" s="7">
        <v>48</v>
      </c>
      <c r="D8" s="8" t="str">
        <f t="shared" si="0"/>
        <v>Mia Barber</v>
      </c>
      <c r="E8" s="8" t="str">
        <f t="shared" si="1"/>
        <v>Lincolnshire</v>
      </c>
      <c r="F8" s="44" t="s">
        <v>544</v>
      </c>
      <c r="G8" s="58" t="s">
        <v>75</v>
      </c>
      <c r="H8" s="13">
        <v>2</v>
      </c>
      <c r="I8" s="3"/>
      <c r="K8" s="9" t="str">
        <f t="shared" si="2"/>
        <v/>
      </c>
      <c r="L8" s="9">
        <f t="shared" si="3"/>
        <v>2</v>
      </c>
      <c r="M8" s="10" t="str">
        <f t="shared" si="4"/>
        <v/>
      </c>
      <c r="N8" t="str">
        <f t="shared" si="5"/>
        <v/>
      </c>
      <c r="R8">
        <v>55</v>
      </c>
      <c r="S8" s="18" t="s">
        <v>272</v>
      </c>
      <c r="T8" t="s">
        <v>36</v>
      </c>
    </row>
    <row r="9" spans="1:20" ht="14.45" x14ac:dyDescent="0.3">
      <c r="A9" s="11"/>
      <c r="B9" s="6" t="s">
        <v>41</v>
      </c>
      <c r="C9" s="7">
        <v>10</v>
      </c>
      <c r="D9" s="8" t="str">
        <f t="shared" si="0"/>
        <v>Isla Wood</v>
      </c>
      <c r="E9" s="8" t="str">
        <f t="shared" si="1"/>
        <v>Cambridgeshire</v>
      </c>
      <c r="F9" s="44" t="s">
        <v>545</v>
      </c>
      <c r="G9" s="58" t="s">
        <v>76</v>
      </c>
      <c r="H9" s="13">
        <v>1</v>
      </c>
      <c r="I9" s="3"/>
      <c r="J9" s="12" t="s">
        <v>14</v>
      </c>
      <c r="K9" s="9">
        <f t="shared" si="2"/>
        <v>1</v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s="18" t="s">
        <v>273</v>
      </c>
      <c r="T9" t="s">
        <v>36</v>
      </c>
    </row>
    <row r="10" spans="1:20" ht="14.45" x14ac:dyDescent="0.3">
      <c r="A10" s="11"/>
      <c r="B10" s="6" t="s">
        <v>41</v>
      </c>
      <c r="C10" s="7" t="s">
        <v>9</v>
      </c>
      <c r="D10" s="8" t="str">
        <f t="shared" si="0"/>
        <v>.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 s="18" t="s">
        <v>274</v>
      </c>
      <c r="T10" t="s">
        <v>36</v>
      </c>
    </row>
    <row r="11" spans="1:20" ht="14.45" x14ac:dyDescent="0.3">
      <c r="A11" s="11"/>
      <c r="B11" s="6" t="s">
        <v>41</v>
      </c>
      <c r="C11" s="7" t="s">
        <v>9</v>
      </c>
      <c r="D11" s="8" t="str">
        <f t="shared" si="0"/>
        <v>.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s="18" t="s">
        <v>104</v>
      </c>
      <c r="T11" t="s">
        <v>37</v>
      </c>
    </row>
    <row r="12" spans="1:20" ht="14.45" x14ac:dyDescent="0.3">
      <c r="A12" s="11"/>
      <c r="B12" s="6" t="s">
        <v>41</v>
      </c>
      <c r="C12" s="7" t="s">
        <v>9</v>
      </c>
      <c r="D12" s="8" t="str">
        <f t="shared" si="0"/>
        <v>.</v>
      </c>
      <c r="E12" s="8" t="str">
        <f t="shared" si="1"/>
        <v>.</v>
      </c>
      <c r="F12" s="44"/>
      <c r="G12" s="58"/>
      <c r="H12" s="13"/>
      <c r="I12" s="3"/>
      <c r="K12" s="9"/>
      <c r="L12" s="9"/>
      <c r="M12" s="10"/>
      <c r="R12">
        <v>76</v>
      </c>
      <c r="S12" s="18" t="s">
        <v>816</v>
      </c>
      <c r="T12" t="s">
        <v>37</v>
      </c>
    </row>
    <row r="13" spans="1:20" ht="14.45" x14ac:dyDescent="0.3">
      <c r="A13" s="11"/>
      <c r="B13" s="6" t="s">
        <v>41</v>
      </c>
      <c r="C13" s="7" t="s">
        <v>9</v>
      </c>
      <c r="D13" s="8" t="str">
        <f t="shared" si="0"/>
        <v>.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 s="18" t="s">
        <v>9</v>
      </c>
      <c r="T13" t="s">
        <v>37</v>
      </c>
    </row>
    <row r="14" spans="1:20" ht="14.45" x14ac:dyDescent="0.3">
      <c r="A14" s="11"/>
      <c r="B14" s="6"/>
      <c r="C14" s="8"/>
      <c r="D14" s="8"/>
      <c r="E14" s="8"/>
      <c r="F14" s="44"/>
      <c r="G14" s="58"/>
      <c r="H14" s="13"/>
      <c r="I14" s="3"/>
      <c r="K14" s="9"/>
      <c r="L14" s="9"/>
      <c r="M14" s="10"/>
      <c r="R14" t="s">
        <v>9</v>
      </c>
      <c r="S14" t="s">
        <v>9</v>
      </c>
      <c r="T14" t="s">
        <v>9</v>
      </c>
    </row>
    <row r="15" spans="1:20" ht="14.45" x14ac:dyDescent="0.3">
      <c r="A15" s="11"/>
      <c r="B15" s="6"/>
      <c r="C15" s="8"/>
      <c r="D15" s="8"/>
      <c r="E15" s="8"/>
      <c r="F15" s="44"/>
      <c r="G15" s="58"/>
      <c r="H15" s="13"/>
      <c r="I15" s="3"/>
      <c r="K15" s="9"/>
      <c r="L15" s="9"/>
      <c r="M15" s="10"/>
      <c r="S15"/>
    </row>
    <row r="16" spans="1:20" ht="14.45" x14ac:dyDescent="0.3">
      <c r="A16" s="5" t="s">
        <v>16</v>
      </c>
      <c r="B16" s="6" t="s">
        <v>41</v>
      </c>
      <c r="C16" s="7">
        <v>55</v>
      </c>
      <c r="D16" s="8" t="str">
        <f>VLOOKUP(C16,$R$16:$T$28,2,FALSE)</f>
        <v>Maizie Boylan</v>
      </c>
      <c r="E16" s="8" t="str">
        <f>VLOOKUP(C16,$R$2:$T$14,3,FALSE)</f>
        <v>Norfolk</v>
      </c>
      <c r="F16" s="44" t="s">
        <v>703</v>
      </c>
      <c r="G16" s="58" t="s">
        <v>71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>
        <f t="shared" si="4"/>
        <v>8</v>
      </c>
      <c r="N16" t="str">
        <f t="shared" si="5"/>
        <v/>
      </c>
      <c r="R16">
        <v>9</v>
      </c>
      <c r="S16" s="18" t="s">
        <v>190</v>
      </c>
      <c r="T16" t="s">
        <v>34</v>
      </c>
    </row>
    <row r="17" spans="1:20" ht="14.45" x14ac:dyDescent="0.3">
      <c r="A17" s="11" t="s">
        <v>69</v>
      </c>
      <c r="B17" s="6" t="s">
        <v>41</v>
      </c>
      <c r="C17" s="7">
        <v>47</v>
      </c>
      <c r="D17" s="8" t="str">
        <f t="shared" ref="D17:D27" si="6">VLOOKUP(C17,$R$16:$T$28,2,FALSE)</f>
        <v>Charlotte Smith</v>
      </c>
      <c r="E17" s="8" t="str">
        <f t="shared" ref="E17:E27" si="7">VLOOKUP(C17,$R$2:$T$14,3,FALSE)</f>
        <v>Lincolnshire</v>
      </c>
      <c r="F17" s="44" t="s">
        <v>706</v>
      </c>
      <c r="G17" s="58" t="s">
        <v>72</v>
      </c>
      <c r="H17" s="13">
        <v>7</v>
      </c>
      <c r="I17" s="3"/>
      <c r="K17" s="9" t="str">
        <f t="shared" si="2"/>
        <v/>
      </c>
      <c r="L17" s="9">
        <f t="shared" si="3"/>
        <v>7</v>
      </c>
      <c r="M17" s="10" t="str">
        <f t="shared" si="4"/>
        <v/>
      </c>
      <c r="N17" t="str">
        <f t="shared" si="5"/>
        <v/>
      </c>
      <c r="R17">
        <v>10</v>
      </c>
      <c r="S17" s="18" t="s">
        <v>191</v>
      </c>
      <c r="T17" t="s">
        <v>34</v>
      </c>
    </row>
    <row r="18" spans="1:20" ht="14.45" x14ac:dyDescent="0.3">
      <c r="A18" s="11"/>
      <c r="B18" s="6" t="s">
        <v>41</v>
      </c>
      <c r="C18" s="7">
        <v>56</v>
      </c>
      <c r="D18" s="8" t="str">
        <f t="shared" si="6"/>
        <v>Ella Goldring</v>
      </c>
      <c r="E18" s="8" t="str">
        <f t="shared" si="7"/>
        <v>Norfolk</v>
      </c>
      <c r="F18" s="44" t="s">
        <v>707</v>
      </c>
      <c r="G18" s="58" t="s">
        <v>73</v>
      </c>
      <c r="H18" s="13">
        <v>6</v>
      </c>
      <c r="I18" s="3"/>
      <c r="K18" s="9" t="str">
        <f t="shared" si="2"/>
        <v/>
      </c>
      <c r="L18" s="9" t="str">
        <f t="shared" si="3"/>
        <v/>
      </c>
      <c r="M18" s="10">
        <f t="shared" si="4"/>
        <v>6</v>
      </c>
      <c r="N18" t="str">
        <f t="shared" si="5"/>
        <v/>
      </c>
      <c r="R18" t="s">
        <v>30</v>
      </c>
      <c r="S18" s="18" t="s">
        <v>9</v>
      </c>
      <c r="T18" t="s">
        <v>34</v>
      </c>
    </row>
    <row r="19" spans="1:20" ht="14.45" x14ac:dyDescent="0.3">
      <c r="A19" s="11"/>
      <c r="B19" s="6" t="s">
        <v>41</v>
      </c>
      <c r="C19" s="7">
        <v>76</v>
      </c>
      <c r="D19" s="8" t="str">
        <f t="shared" si="6"/>
        <v>Laura Osborne Kemb</v>
      </c>
      <c r="E19" s="8" t="str">
        <f t="shared" si="7"/>
        <v>Suffolk</v>
      </c>
      <c r="F19" s="44" t="s">
        <v>644</v>
      </c>
      <c r="G19" s="58" t="s">
        <v>74</v>
      </c>
      <c r="H19" s="13">
        <v>5</v>
      </c>
      <c r="I19" s="3"/>
      <c r="K19" s="9" t="str">
        <f t="shared" si="2"/>
        <v/>
      </c>
      <c r="L19" s="9" t="str">
        <f t="shared" si="3"/>
        <v/>
      </c>
      <c r="M19" s="10" t="str">
        <f t="shared" si="4"/>
        <v/>
      </c>
      <c r="N19">
        <f t="shared" si="5"/>
        <v>5</v>
      </c>
      <c r="R19">
        <v>47</v>
      </c>
      <c r="S19" s="18" t="s">
        <v>375</v>
      </c>
      <c r="T19" t="s">
        <v>35</v>
      </c>
    </row>
    <row r="20" spans="1:20" ht="14.45" x14ac:dyDescent="0.3">
      <c r="A20" s="5"/>
      <c r="B20" s="6" t="s">
        <v>41</v>
      </c>
      <c r="C20" s="7">
        <v>9</v>
      </c>
      <c r="D20" s="8" t="str">
        <f t="shared" si="6"/>
        <v>Aimee Hayes</v>
      </c>
      <c r="E20" s="8" t="str">
        <f t="shared" si="7"/>
        <v>Cambridgeshire</v>
      </c>
      <c r="F20" s="44" t="s">
        <v>708</v>
      </c>
      <c r="G20" s="58" t="s">
        <v>77</v>
      </c>
      <c r="H20" s="13">
        <v>4</v>
      </c>
      <c r="I20" s="3"/>
      <c r="K20" s="9">
        <f t="shared" si="2"/>
        <v>4</v>
      </c>
      <c r="L20" s="9" t="str">
        <f t="shared" si="3"/>
        <v/>
      </c>
      <c r="M20" s="10" t="str">
        <f t="shared" si="4"/>
        <v/>
      </c>
      <c r="N20" t="str">
        <f t="shared" si="5"/>
        <v/>
      </c>
      <c r="R20">
        <v>48</v>
      </c>
      <c r="S20" s="18" t="s">
        <v>451</v>
      </c>
      <c r="T20" t="s">
        <v>35</v>
      </c>
    </row>
    <row r="21" spans="1:20" ht="14.45" x14ac:dyDescent="0.3">
      <c r="A21" s="11"/>
      <c r="B21" s="6" t="s">
        <v>41</v>
      </c>
      <c r="C21" s="7">
        <v>75</v>
      </c>
      <c r="D21" s="8" t="str">
        <f t="shared" si="6"/>
        <v>Lucy Frank</v>
      </c>
      <c r="E21" s="8" t="str">
        <f t="shared" si="7"/>
        <v>Suffolk</v>
      </c>
      <c r="F21" s="44" t="s">
        <v>709</v>
      </c>
      <c r="G21" s="58" t="s">
        <v>78</v>
      </c>
      <c r="H21" s="13">
        <v>3</v>
      </c>
      <c r="I21" s="3"/>
      <c r="K21" s="9" t="str">
        <f t="shared" si="2"/>
        <v/>
      </c>
      <c r="L21" s="9" t="str">
        <f t="shared" si="3"/>
        <v/>
      </c>
      <c r="M21" s="10" t="str">
        <f t="shared" si="4"/>
        <v/>
      </c>
      <c r="N21">
        <f t="shared" si="5"/>
        <v>3</v>
      </c>
      <c r="R21" t="s">
        <v>31</v>
      </c>
      <c r="S21" s="18" t="s">
        <v>9</v>
      </c>
      <c r="T21" t="s">
        <v>35</v>
      </c>
    </row>
    <row r="22" spans="1:20" ht="14.45" x14ac:dyDescent="0.3">
      <c r="A22" s="11"/>
      <c r="B22" s="6" t="s">
        <v>41</v>
      </c>
      <c r="C22" s="7">
        <v>48</v>
      </c>
      <c r="D22" s="8" t="str">
        <f t="shared" si="6"/>
        <v>Ava Llott</v>
      </c>
      <c r="E22" s="8" t="str">
        <f t="shared" si="7"/>
        <v>Lincolnshire</v>
      </c>
      <c r="F22" s="44" t="s">
        <v>666</v>
      </c>
      <c r="G22" s="58" t="s">
        <v>75</v>
      </c>
      <c r="H22" s="22">
        <v>2</v>
      </c>
      <c r="I22" s="3"/>
      <c r="K22" s="9" t="str">
        <f t="shared" si="2"/>
        <v/>
      </c>
      <c r="L22" s="9">
        <f t="shared" si="3"/>
        <v>2</v>
      </c>
      <c r="M22" s="10" t="str">
        <f t="shared" si="4"/>
        <v/>
      </c>
      <c r="N22" t="str">
        <f t="shared" si="5"/>
        <v/>
      </c>
      <c r="R22">
        <v>55</v>
      </c>
      <c r="S22" s="18" t="s">
        <v>272</v>
      </c>
      <c r="T22" t="s">
        <v>36</v>
      </c>
    </row>
    <row r="23" spans="1:20" ht="14.45" x14ac:dyDescent="0.3">
      <c r="A23" s="11"/>
      <c r="B23" s="6" t="s">
        <v>41</v>
      </c>
      <c r="C23" s="7">
        <v>10</v>
      </c>
      <c r="D23" s="8" t="str">
        <f t="shared" si="6"/>
        <v>Molly Webster</v>
      </c>
      <c r="E23" s="8" t="str">
        <f t="shared" si="7"/>
        <v>Cambridgeshire</v>
      </c>
      <c r="F23" s="44" t="s">
        <v>666</v>
      </c>
      <c r="G23" s="58" t="s">
        <v>76</v>
      </c>
      <c r="H23" s="13">
        <v>1</v>
      </c>
      <c r="I23" s="3"/>
      <c r="K23" s="9">
        <f t="shared" si="2"/>
        <v>1</v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s="18" t="s">
        <v>273</v>
      </c>
      <c r="T23" t="s">
        <v>36</v>
      </c>
    </row>
    <row r="24" spans="1:20" ht="14.45" x14ac:dyDescent="0.3">
      <c r="A24" s="11"/>
      <c r="B24" s="6" t="s">
        <v>41</v>
      </c>
      <c r="C24" s="7" t="s">
        <v>9</v>
      </c>
      <c r="D24" s="8" t="s">
        <v>9</v>
      </c>
      <c r="E24" s="8" t="s">
        <v>9</v>
      </c>
      <c r="F24" s="44"/>
      <c r="G24" s="58"/>
      <c r="H24" s="13"/>
      <c r="I24" s="3"/>
      <c r="K24" s="9"/>
      <c r="L24" s="9"/>
      <c r="M24" s="10"/>
      <c r="R24" t="s">
        <v>32</v>
      </c>
      <c r="S24" s="18" t="s">
        <v>9</v>
      </c>
      <c r="T24" t="s">
        <v>36</v>
      </c>
    </row>
    <row r="25" spans="1:20" ht="14.45" x14ac:dyDescent="0.3">
      <c r="A25" s="11"/>
      <c r="B25" s="6" t="s">
        <v>41</v>
      </c>
      <c r="C25" s="7" t="s">
        <v>9</v>
      </c>
      <c r="D25" s="8" t="str">
        <f t="shared" si="6"/>
        <v>.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s="18" t="s">
        <v>106</v>
      </c>
      <c r="T25" t="s">
        <v>37</v>
      </c>
    </row>
    <row r="26" spans="1:20" ht="14.45" x14ac:dyDescent="0.3">
      <c r="A26" s="11"/>
      <c r="B26" s="6" t="s">
        <v>41</v>
      </c>
      <c r="C26" s="7" t="s">
        <v>9</v>
      </c>
      <c r="D26" s="8" t="str">
        <f t="shared" si="6"/>
        <v>.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S26" s="18" t="s">
        <v>107</v>
      </c>
      <c r="T26" t="s">
        <v>37</v>
      </c>
    </row>
    <row r="27" spans="1:20" ht="14.45" x14ac:dyDescent="0.3">
      <c r="A27" s="11"/>
      <c r="B27" s="6" t="s">
        <v>41</v>
      </c>
      <c r="C27" s="7" t="s">
        <v>33</v>
      </c>
      <c r="D27" s="8" t="str">
        <f t="shared" si="6"/>
        <v>Lyric Allen</v>
      </c>
      <c r="E27" s="8" t="str">
        <f t="shared" si="7"/>
        <v>Suffolk</v>
      </c>
      <c r="F27" s="44" t="s">
        <v>704</v>
      </c>
      <c r="G27" s="58" t="s">
        <v>810</v>
      </c>
      <c r="H27" s="13"/>
      <c r="I27" s="3"/>
      <c r="K27" s="9"/>
      <c r="L27" s="9"/>
      <c r="M27" s="10"/>
      <c r="R27" t="s">
        <v>33</v>
      </c>
      <c r="S27" s="18" t="s">
        <v>816</v>
      </c>
      <c r="T27" t="s">
        <v>37</v>
      </c>
    </row>
    <row r="28" spans="1:20" ht="14.45" x14ac:dyDescent="0.3">
      <c r="A28" s="11"/>
      <c r="B28" s="6"/>
      <c r="C28" s="8"/>
      <c r="D28" s="8"/>
      <c r="E28" s="8"/>
      <c r="F28" s="44"/>
      <c r="G28" s="58"/>
      <c r="H28" s="13"/>
      <c r="I28" s="3"/>
      <c r="K28" s="9"/>
      <c r="L28" s="9"/>
      <c r="M28" s="10"/>
      <c r="R28" t="s">
        <v>9</v>
      </c>
      <c r="S28" t="s">
        <v>9</v>
      </c>
      <c r="T28" t="s">
        <v>9</v>
      </c>
    </row>
    <row r="29" spans="1:20" ht="14.45" x14ac:dyDescent="0.3">
      <c r="A29" s="11"/>
      <c r="B29" s="6"/>
      <c r="C29" s="8"/>
      <c r="D29" s="8"/>
      <c r="E29" s="8"/>
      <c r="F29" s="44"/>
      <c r="G29" s="58"/>
      <c r="H29" s="13"/>
      <c r="I29" s="3"/>
      <c r="K29" s="9"/>
      <c r="L29" s="9"/>
      <c r="M29" s="10"/>
      <c r="S29"/>
    </row>
    <row r="30" spans="1:20" ht="14.45" x14ac:dyDescent="0.3">
      <c r="A30" s="5" t="s">
        <v>17</v>
      </c>
      <c r="B30" s="6" t="s">
        <v>41</v>
      </c>
      <c r="C30" s="18">
        <v>48</v>
      </c>
      <c r="D30" s="8" t="str">
        <f>VLOOKUP(C30,$R$30:$T$42,2,FALSE)</f>
        <v>Holly Urquart</v>
      </c>
      <c r="E30" s="8" t="str">
        <f>VLOOKUP(C30,$R$30:$T$42,3,FALSE)</f>
        <v>Lincolnshire</v>
      </c>
      <c r="F30" s="44" t="s">
        <v>574</v>
      </c>
      <c r="G30" s="58" t="s">
        <v>71</v>
      </c>
      <c r="H30" s="13">
        <v>8</v>
      </c>
      <c r="I30" s="3"/>
      <c r="K30" s="9" t="str">
        <f t="shared" si="2"/>
        <v/>
      </c>
      <c r="L30" s="9">
        <f t="shared" si="3"/>
        <v>8</v>
      </c>
      <c r="M30" s="10" t="str">
        <f t="shared" si="4"/>
        <v/>
      </c>
      <c r="N30" t="str">
        <f t="shared" si="5"/>
        <v/>
      </c>
      <c r="R30">
        <v>9</v>
      </c>
      <c r="S30" s="18" t="s">
        <v>192</v>
      </c>
      <c r="T30" t="s">
        <v>34</v>
      </c>
    </row>
    <row r="31" spans="1:20" ht="14.45" x14ac:dyDescent="0.3">
      <c r="A31" s="11"/>
      <c r="B31" s="6" t="s">
        <v>41</v>
      </c>
      <c r="C31" s="18">
        <v>75</v>
      </c>
      <c r="D31" s="8" t="str">
        <f t="shared" ref="D31:D41" si="8">VLOOKUP(C31,$R$30:$T$42,2,FALSE)</f>
        <v>Lucy Frank</v>
      </c>
      <c r="E31" s="8" t="str">
        <f t="shared" ref="E31:E41" si="9">VLOOKUP(C31,$R$30:$T$42,3,FALSE)</f>
        <v>Suffolk</v>
      </c>
      <c r="F31" s="44" t="s">
        <v>575</v>
      </c>
      <c r="G31" s="58" t="s">
        <v>72</v>
      </c>
      <c r="H31" s="13">
        <v>7</v>
      </c>
      <c r="I31" s="3"/>
      <c r="K31" s="9" t="str">
        <f t="shared" si="2"/>
        <v/>
      </c>
      <c r="L31" s="9" t="str">
        <f t="shared" si="3"/>
        <v/>
      </c>
      <c r="M31" s="10" t="str">
        <f t="shared" si="4"/>
        <v/>
      </c>
      <c r="N31">
        <f t="shared" si="5"/>
        <v>7</v>
      </c>
      <c r="R31">
        <v>10</v>
      </c>
      <c r="S31" s="18" t="s">
        <v>193</v>
      </c>
      <c r="T31" t="s">
        <v>34</v>
      </c>
    </row>
    <row r="32" spans="1:20" ht="14.45" x14ac:dyDescent="0.3">
      <c r="A32" s="11"/>
      <c r="B32" s="6" t="s">
        <v>41</v>
      </c>
      <c r="C32" s="18">
        <v>9</v>
      </c>
      <c r="D32" s="8" t="str">
        <f t="shared" si="8"/>
        <v>Ruby Hynes</v>
      </c>
      <c r="E32" s="8" t="str">
        <f t="shared" si="9"/>
        <v>Cambridgeshire</v>
      </c>
      <c r="F32" s="44" t="s">
        <v>576</v>
      </c>
      <c r="G32" s="58" t="s">
        <v>73</v>
      </c>
      <c r="H32" s="13">
        <v>6</v>
      </c>
      <c r="I32" s="3"/>
      <c r="K32" s="9">
        <f t="shared" si="2"/>
        <v>6</v>
      </c>
      <c r="L32" s="9" t="str">
        <f t="shared" si="3"/>
        <v/>
      </c>
      <c r="M32" s="10" t="str">
        <f t="shared" si="4"/>
        <v/>
      </c>
      <c r="N32" t="str">
        <f t="shared" si="5"/>
        <v/>
      </c>
      <c r="R32" t="s">
        <v>30</v>
      </c>
      <c r="S32" s="18" t="s">
        <v>9</v>
      </c>
      <c r="T32" t="s">
        <v>34</v>
      </c>
    </row>
    <row r="33" spans="1:20" ht="14.45" x14ac:dyDescent="0.3">
      <c r="A33" s="11"/>
      <c r="B33" s="6" t="s">
        <v>41</v>
      </c>
      <c r="C33" s="18">
        <v>10</v>
      </c>
      <c r="D33" s="8" t="str">
        <f t="shared" si="8"/>
        <v>Izzie Newman</v>
      </c>
      <c r="E33" s="8" t="str">
        <f t="shared" si="9"/>
        <v>Cambridgeshire</v>
      </c>
      <c r="F33" s="44" t="s">
        <v>577</v>
      </c>
      <c r="G33" s="58" t="s">
        <v>74</v>
      </c>
      <c r="H33" s="13">
        <v>5</v>
      </c>
      <c r="I33" s="3"/>
      <c r="K33" s="9">
        <f t="shared" si="2"/>
        <v>5</v>
      </c>
      <c r="L33" s="9" t="str">
        <f t="shared" si="3"/>
        <v/>
      </c>
      <c r="M33" s="10" t="str">
        <f t="shared" si="4"/>
        <v/>
      </c>
      <c r="N33" t="str">
        <f t="shared" si="5"/>
        <v/>
      </c>
      <c r="R33">
        <v>47</v>
      </c>
      <c r="S33" s="18" t="s">
        <v>376</v>
      </c>
      <c r="T33" t="s">
        <v>35</v>
      </c>
    </row>
    <row r="34" spans="1:20" ht="14.45" x14ac:dyDescent="0.3">
      <c r="A34" s="11"/>
      <c r="B34" s="6" t="s">
        <v>41</v>
      </c>
      <c r="C34" s="18">
        <v>55</v>
      </c>
      <c r="D34" s="8" t="str">
        <f t="shared" si="8"/>
        <v>Amy Fielding</v>
      </c>
      <c r="E34" s="8" t="str">
        <f t="shared" si="9"/>
        <v>Norfolk</v>
      </c>
      <c r="F34" s="44" t="s">
        <v>577</v>
      </c>
      <c r="G34" s="58" t="s">
        <v>77</v>
      </c>
      <c r="H34" s="13">
        <v>4</v>
      </c>
      <c r="I34" s="3"/>
      <c r="K34" s="9" t="str">
        <f t="shared" si="2"/>
        <v/>
      </c>
      <c r="L34" s="9" t="str">
        <f t="shared" si="3"/>
        <v/>
      </c>
      <c r="M34" s="10">
        <f t="shared" si="4"/>
        <v>4</v>
      </c>
      <c r="N34" t="str">
        <f t="shared" si="5"/>
        <v/>
      </c>
      <c r="R34">
        <v>48</v>
      </c>
      <c r="S34" s="18" t="s">
        <v>377</v>
      </c>
      <c r="T34" t="s">
        <v>35</v>
      </c>
    </row>
    <row r="35" spans="1:20" ht="14.45" x14ac:dyDescent="0.3">
      <c r="A35" s="11"/>
      <c r="B35" s="6" t="s">
        <v>41</v>
      </c>
      <c r="C35" s="18">
        <v>76</v>
      </c>
      <c r="D35" s="8" t="str">
        <f t="shared" si="8"/>
        <v>Alex Trehearn</v>
      </c>
      <c r="E35" s="8" t="str">
        <f t="shared" si="9"/>
        <v>Suffolk</v>
      </c>
      <c r="F35" s="44" t="s">
        <v>578</v>
      </c>
      <c r="G35" s="58" t="s">
        <v>78</v>
      </c>
      <c r="H35" s="13">
        <v>3</v>
      </c>
      <c r="I35" s="3"/>
      <c r="K35" s="9" t="str">
        <f t="shared" si="2"/>
        <v/>
      </c>
      <c r="L35" s="9" t="str">
        <f t="shared" si="3"/>
        <v/>
      </c>
      <c r="M35" s="10" t="str">
        <f t="shared" si="4"/>
        <v/>
      </c>
      <c r="N35">
        <f t="shared" si="5"/>
        <v>3</v>
      </c>
      <c r="R35" t="s">
        <v>31</v>
      </c>
      <c r="S35" s="18" t="s">
        <v>9</v>
      </c>
      <c r="T35" t="s">
        <v>35</v>
      </c>
    </row>
    <row r="36" spans="1:20" ht="14.45" x14ac:dyDescent="0.3">
      <c r="A36" s="11"/>
      <c r="B36" s="6" t="s">
        <v>41</v>
      </c>
      <c r="C36" s="18">
        <v>56</v>
      </c>
      <c r="D36" s="8" t="str">
        <f t="shared" si="8"/>
        <v>Tabatha Raby</v>
      </c>
      <c r="E36" s="8" t="str">
        <f t="shared" si="9"/>
        <v>Norfolk</v>
      </c>
      <c r="F36" s="44" t="s">
        <v>645</v>
      </c>
      <c r="G36" s="58" t="s">
        <v>75</v>
      </c>
      <c r="H36" s="22">
        <v>2</v>
      </c>
      <c r="I36" s="3"/>
      <c r="K36" s="9" t="str">
        <f t="shared" si="2"/>
        <v/>
      </c>
      <c r="L36" s="9" t="str">
        <f t="shared" si="3"/>
        <v/>
      </c>
      <c r="M36" s="10">
        <f t="shared" si="4"/>
        <v>2</v>
      </c>
      <c r="N36" t="str">
        <f t="shared" si="5"/>
        <v/>
      </c>
      <c r="R36">
        <v>55</v>
      </c>
      <c r="S36" s="18" t="s">
        <v>274</v>
      </c>
      <c r="T36" t="s">
        <v>36</v>
      </c>
    </row>
    <row r="37" spans="1:20" ht="14.45" x14ac:dyDescent="0.3">
      <c r="A37" s="11"/>
      <c r="B37" s="6" t="s">
        <v>41</v>
      </c>
      <c r="C37" s="18" t="s">
        <v>9</v>
      </c>
      <c r="D37" s="8" t="str">
        <f t="shared" si="8"/>
        <v>.</v>
      </c>
      <c r="E37" s="8" t="str">
        <f t="shared" si="9"/>
        <v>.</v>
      </c>
      <c r="F37" s="44"/>
      <c r="G37" s="58" t="s">
        <v>76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 t="str">
        <f t="shared" si="5"/>
        <v/>
      </c>
      <c r="R37">
        <v>56</v>
      </c>
      <c r="S37" s="18" t="s">
        <v>275</v>
      </c>
      <c r="T37" t="s">
        <v>36</v>
      </c>
    </row>
    <row r="38" spans="1:20" ht="14.45" x14ac:dyDescent="0.3">
      <c r="A38" s="11"/>
      <c r="B38" s="6" t="s">
        <v>41</v>
      </c>
      <c r="C38" s="18" t="s">
        <v>9</v>
      </c>
      <c r="D38" s="8" t="str">
        <f t="shared" si="8"/>
        <v>.</v>
      </c>
      <c r="E38" s="8" t="str">
        <f t="shared" si="9"/>
        <v>.</v>
      </c>
      <c r="F38" s="44"/>
      <c r="G38" s="58"/>
      <c r="H38" s="13"/>
      <c r="I38" s="3"/>
      <c r="K38" s="9"/>
      <c r="L38" s="9"/>
      <c r="M38" s="10"/>
      <c r="R38" t="s">
        <v>32</v>
      </c>
      <c r="S38" s="18" t="s">
        <v>9</v>
      </c>
      <c r="T38" t="s">
        <v>36</v>
      </c>
    </row>
    <row r="39" spans="1:20" ht="14.45" x14ac:dyDescent="0.3">
      <c r="A39" s="11"/>
      <c r="B39" s="6" t="s">
        <v>41</v>
      </c>
      <c r="C39" s="18" t="s">
        <v>9</v>
      </c>
      <c r="D39" s="8" t="str">
        <f t="shared" si="8"/>
        <v>.</v>
      </c>
      <c r="E39" s="8" t="str">
        <f t="shared" si="9"/>
        <v>.</v>
      </c>
      <c r="F39" s="44"/>
      <c r="G39" s="58"/>
      <c r="H39" s="13"/>
      <c r="I39" s="3"/>
      <c r="K39" s="9"/>
      <c r="L39" s="9"/>
      <c r="M39" s="10"/>
      <c r="R39">
        <v>75</v>
      </c>
      <c r="S39" s="18" t="s">
        <v>106</v>
      </c>
      <c r="T39" t="s">
        <v>37</v>
      </c>
    </row>
    <row r="40" spans="1:20" ht="14.45" x14ac:dyDescent="0.3">
      <c r="A40" s="11"/>
      <c r="B40" s="6" t="s">
        <v>41</v>
      </c>
      <c r="C40" s="18" t="s">
        <v>9</v>
      </c>
      <c r="D40" s="8" t="str">
        <f t="shared" si="8"/>
        <v>.</v>
      </c>
      <c r="E40" s="8" t="str">
        <f t="shared" si="9"/>
        <v>.</v>
      </c>
      <c r="F40" s="44"/>
      <c r="G40" s="58"/>
      <c r="H40" s="13"/>
      <c r="I40" s="3"/>
      <c r="K40" s="9"/>
      <c r="L40" s="9"/>
      <c r="M40" s="10"/>
      <c r="R40">
        <v>76</v>
      </c>
      <c r="S40" s="18" t="s">
        <v>105</v>
      </c>
      <c r="T40" t="s">
        <v>37</v>
      </c>
    </row>
    <row r="41" spans="1:20" ht="14.45" x14ac:dyDescent="0.3">
      <c r="A41" s="11"/>
      <c r="B41" s="6" t="s">
        <v>41</v>
      </c>
      <c r="C41" s="18" t="s">
        <v>9</v>
      </c>
      <c r="D41" s="8" t="str">
        <f t="shared" si="8"/>
        <v>.</v>
      </c>
      <c r="E41" s="8" t="str">
        <f t="shared" si="9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 s="18" t="s">
        <v>9</v>
      </c>
      <c r="T41" t="s">
        <v>37</v>
      </c>
    </row>
    <row r="42" spans="1:20" ht="14.45" x14ac:dyDescent="0.3">
      <c r="A42" s="11"/>
      <c r="B42" s="6"/>
      <c r="C42" s="8"/>
      <c r="D42" s="8"/>
      <c r="E42" s="8"/>
      <c r="F42" s="44"/>
      <c r="G42" s="58"/>
      <c r="H42" s="13"/>
      <c r="I42" s="3"/>
      <c r="K42" s="9"/>
      <c r="L42" s="9"/>
      <c r="M42" s="10"/>
      <c r="R42" t="s">
        <v>9</v>
      </c>
      <c r="S42" t="s">
        <v>9</v>
      </c>
      <c r="T42" t="s">
        <v>9</v>
      </c>
    </row>
    <row r="43" spans="1:20" ht="14.45" x14ac:dyDescent="0.3">
      <c r="A43" s="11"/>
      <c r="B43" s="6"/>
      <c r="C43" s="8"/>
      <c r="D43" s="8"/>
      <c r="E43" s="8"/>
      <c r="F43" s="44"/>
      <c r="G43" s="58"/>
      <c r="H43" s="13"/>
      <c r="I43" s="3"/>
      <c r="K43" s="9"/>
      <c r="L43" s="9"/>
      <c r="M43" s="10"/>
      <c r="S43"/>
    </row>
    <row r="44" spans="1:20" ht="14.45" x14ac:dyDescent="0.3">
      <c r="A44" s="5" t="s">
        <v>18</v>
      </c>
      <c r="B44" s="6" t="s">
        <v>41</v>
      </c>
      <c r="C44" s="18">
        <v>47</v>
      </c>
      <c r="D44" s="8" t="str">
        <f>VLOOKUP(C44,$R$44:$T$56,2,FALSE)</f>
        <v>Molly Grant</v>
      </c>
      <c r="E44" s="8" t="str">
        <f>VLOOKUP(C44,$R$44:$T$56,3,FALSE)</f>
        <v>Lincolnshire</v>
      </c>
      <c r="F44" s="44" t="s">
        <v>731</v>
      </c>
      <c r="G44" s="58" t="s">
        <v>71</v>
      </c>
      <c r="H44" s="13">
        <v>8</v>
      </c>
      <c r="I44" s="3"/>
      <c r="K44" s="9" t="str">
        <f t="shared" si="2"/>
        <v/>
      </c>
      <c r="L44" s="9">
        <f t="shared" si="3"/>
        <v>8</v>
      </c>
      <c r="M44" s="10" t="str">
        <f t="shared" si="4"/>
        <v/>
      </c>
      <c r="N44" t="str">
        <f t="shared" si="5"/>
        <v/>
      </c>
      <c r="R44">
        <v>9</v>
      </c>
      <c r="S44" s="18" t="s">
        <v>194</v>
      </c>
      <c r="T44" t="s">
        <v>34</v>
      </c>
    </row>
    <row r="45" spans="1:20" ht="14.45" x14ac:dyDescent="0.3">
      <c r="A45" s="11"/>
      <c r="B45" s="6" t="s">
        <v>41</v>
      </c>
      <c r="C45" s="18">
        <v>75</v>
      </c>
      <c r="D45" s="8" t="str">
        <f t="shared" ref="D45:D55" si="10">VLOOKUP(C45,$R$44:$T$56,2,FALSE)</f>
        <v>Bella Taylor</v>
      </c>
      <c r="E45" s="8" t="str">
        <f t="shared" ref="E45:E55" si="11">VLOOKUP(C45,$R$44:$T$56,3,FALSE)</f>
        <v>Suffolk</v>
      </c>
      <c r="F45" s="44" t="s">
        <v>732</v>
      </c>
      <c r="G45" s="58" t="s">
        <v>72</v>
      </c>
      <c r="H45" s="13">
        <v>7</v>
      </c>
      <c r="I45" s="3"/>
      <c r="K45" s="9" t="str">
        <f t="shared" si="2"/>
        <v/>
      </c>
      <c r="L45" s="9" t="str">
        <f t="shared" si="3"/>
        <v/>
      </c>
      <c r="M45" s="10" t="str">
        <f t="shared" si="4"/>
        <v/>
      </c>
      <c r="N45">
        <f t="shared" si="5"/>
        <v>7</v>
      </c>
      <c r="R45">
        <v>10</v>
      </c>
      <c r="S45" s="18" t="s">
        <v>192</v>
      </c>
      <c r="T45" t="s">
        <v>34</v>
      </c>
    </row>
    <row r="46" spans="1:20" ht="14.45" x14ac:dyDescent="0.3">
      <c r="A46" s="11"/>
      <c r="B46" s="6" t="s">
        <v>41</v>
      </c>
      <c r="C46" s="18">
        <v>76</v>
      </c>
      <c r="D46" s="8" t="str">
        <f t="shared" si="10"/>
        <v>Lily Burton</v>
      </c>
      <c r="E46" s="8" t="str">
        <f t="shared" si="11"/>
        <v>Suffolk</v>
      </c>
      <c r="F46" s="44" t="s">
        <v>733</v>
      </c>
      <c r="G46" s="58" t="s">
        <v>73</v>
      </c>
      <c r="H46" s="13">
        <v>6</v>
      </c>
      <c r="I46" s="3"/>
      <c r="K46" s="9" t="str">
        <f t="shared" si="2"/>
        <v/>
      </c>
      <c r="L46" s="9" t="str">
        <f t="shared" si="3"/>
        <v/>
      </c>
      <c r="M46" s="10" t="str">
        <f t="shared" si="4"/>
        <v/>
      </c>
      <c r="N46">
        <f t="shared" si="5"/>
        <v>6</v>
      </c>
      <c r="R46" t="s">
        <v>30</v>
      </c>
      <c r="S46" s="18" t="s">
        <v>9</v>
      </c>
      <c r="T46" t="s">
        <v>34</v>
      </c>
    </row>
    <row r="47" spans="1:20" ht="14.45" x14ac:dyDescent="0.3">
      <c r="A47" s="11"/>
      <c r="B47" s="6" t="s">
        <v>41</v>
      </c>
      <c r="C47" s="18">
        <v>55</v>
      </c>
      <c r="D47" s="8" t="str">
        <f t="shared" si="10"/>
        <v>Rosie Dickety</v>
      </c>
      <c r="E47" s="8" t="str">
        <f t="shared" si="11"/>
        <v>Norfolk</v>
      </c>
      <c r="F47" s="44" t="s">
        <v>734</v>
      </c>
      <c r="G47" s="58" t="s">
        <v>74</v>
      </c>
      <c r="H47" s="13">
        <v>5</v>
      </c>
      <c r="I47" s="3"/>
      <c r="K47" s="9" t="str">
        <f t="shared" si="2"/>
        <v/>
      </c>
      <c r="L47" s="9" t="str">
        <f t="shared" si="3"/>
        <v/>
      </c>
      <c r="M47" s="10">
        <f t="shared" si="4"/>
        <v>5</v>
      </c>
      <c r="N47" t="str">
        <f t="shared" si="5"/>
        <v/>
      </c>
      <c r="R47">
        <v>47</v>
      </c>
      <c r="S47" s="18" t="s">
        <v>379</v>
      </c>
      <c r="T47" t="s">
        <v>35</v>
      </c>
    </row>
    <row r="48" spans="1:20" ht="14.45" x14ac:dyDescent="0.3">
      <c r="A48" s="11"/>
      <c r="B48" s="6" t="s">
        <v>41</v>
      </c>
      <c r="C48" s="18">
        <v>9</v>
      </c>
      <c r="D48" s="8" t="str">
        <f t="shared" si="10"/>
        <v>Lexi Harrison</v>
      </c>
      <c r="E48" s="8" t="str">
        <f t="shared" si="11"/>
        <v>Cambridgeshire</v>
      </c>
      <c r="F48" s="44" t="s">
        <v>735</v>
      </c>
      <c r="G48" s="58" t="s">
        <v>77</v>
      </c>
      <c r="H48" s="13">
        <v>4</v>
      </c>
      <c r="I48" s="3"/>
      <c r="K48" s="9">
        <f t="shared" si="2"/>
        <v>4</v>
      </c>
      <c r="L48" s="9" t="str">
        <f t="shared" si="3"/>
        <v/>
      </c>
      <c r="M48" s="10" t="str">
        <f t="shared" si="4"/>
        <v/>
      </c>
      <c r="N48" t="str">
        <f t="shared" si="5"/>
        <v/>
      </c>
      <c r="R48">
        <v>48</v>
      </c>
      <c r="S48" s="18" t="s">
        <v>378</v>
      </c>
      <c r="T48" t="s">
        <v>35</v>
      </c>
    </row>
    <row r="49" spans="1:20" ht="14.45" x14ac:dyDescent="0.3">
      <c r="A49" s="11"/>
      <c r="B49" s="6" t="s">
        <v>41</v>
      </c>
      <c r="C49" s="18">
        <v>56</v>
      </c>
      <c r="D49" s="8" t="str">
        <f t="shared" si="10"/>
        <v>Georgia Shirley</v>
      </c>
      <c r="E49" s="8" t="str">
        <f t="shared" si="11"/>
        <v>Norfolk</v>
      </c>
      <c r="F49" s="44" t="s">
        <v>736</v>
      </c>
      <c r="G49" s="58" t="s">
        <v>78</v>
      </c>
      <c r="H49" s="13">
        <v>3</v>
      </c>
      <c r="I49" s="3"/>
      <c r="K49" s="9" t="str">
        <f t="shared" si="2"/>
        <v/>
      </c>
      <c r="L49" s="9" t="str">
        <f t="shared" si="3"/>
        <v/>
      </c>
      <c r="M49" s="10">
        <f t="shared" si="4"/>
        <v>3</v>
      </c>
      <c r="N49" t="str">
        <f t="shared" si="5"/>
        <v/>
      </c>
      <c r="R49" t="s">
        <v>31</v>
      </c>
      <c r="S49" s="18" t="s">
        <v>9</v>
      </c>
      <c r="T49" t="s">
        <v>35</v>
      </c>
    </row>
    <row r="50" spans="1:20" ht="14.45" x14ac:dyDescent="0.3">
      <c r="A50" s="11"/>
      <c r="B50" s="6" t="s">
        <v>41</v>
      </c>
      <c r="C50" s="18">
        <v>10</v>
      </c>
      <c r="D50" s="8" t="str">
        <f t="shared" si="10"/>
        <v>Ruby Hynes</v>
      </c>
      <c r="E50" s="8" t="str">
        <f t="shared" si="11"/>
        <v>Cambridgeshire</v>
      </c>
      <c r="F50" s="44" t="s">
        <v>737</v>
      </c>
      <c r="G50" s="58" t="s">
        <v>75</v>
      </c>
      <c r="H50" s="22">
        <v>2</v>
      </c>
      <c r="I50" s="3"/>
      <c r="K50" s="9">
        <f t="shared" si="2"/>
        <v>2</v>
      </c>
      <c r="L50" s="9" t="str">
        <f t="shared" si="3"/>
        <v/>
      </c>
      <c r="M50" s="10" t="str">
        <f t="shared" si="4"/>
        <v/>
      </c>
      <c r="N50" t="str">
        <f t="shared" si="5"/>
        <v/>
      </c>
      <c r="R50">
        <v>55</v>
      </c>
      <c r="S50" s="18" t="s">
        <v>276</v>
      </c>
      <c r="T50" t="s">
        <v>36</v>
      </c>
    </row>
    <row r="51" spans="1:20" ht="14.45" x14ac:dyDescent="0.3">
      <c r="A51" s="11"/>
      <c r="B51" s="6" t="s">
        <v>41</v>
      </c>
      <c r="C51" s="18" t="s">
        <v>9</v>
      </c>
      <c r="D51" s="8" t="str">
        <f t="shared" si="10"/>
        <v>.</v>
      </c>
      <c r="E51" s="8" t="str">
        <f t="shared" si="11"/>
        <v>.</v>
      </c>
      <c r="F51" s="44"/>
      <c r="G51" s="58" t="s">
        <v>76</v>
      </c>
      <c r="H51" s="13">
        <v>1</v>
      </c>
      <c r="I51" s="3"/>
      <c r="K51" s="9" t="str">
        <f t="shared" si="2"/>
        <v/>
      </c>
      <c r="L51" s="9" t="str">
        <f t="shared" si="3"/>
        <v/>
      </c>
      <c r="M51" s="10" t="str">
        <f t="shared" si="4"/>
        <v/>
      </c>
      <c r="N51" t="str">
        <f t="shared" si="5"/>
        <v/>
      </c>
      <c r="R51">
        <v>56</v>
      </c>
      <c r="S51" s="18" t="s">
        <v>277</v>
      </c>
      <c r="T51" t="s">
        <v>36</v>
      </c>
    </row>
    <row r="52" spans="1:20" ht="14.45" x14ac:dyDescent="0.3">
      <c r="A52" s="11"/>
      <c r="B52" s="6" t="s">
        <v>41</v>
      </c>
      <c r="C52" s="18" t="s">
        <v>9</v>
      </c>
      <c r="D52" s="8" t="str">
        <f t="shared" si="10"/>
        <v>.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S52" s="18" t="s">
        <v>9</v>
      </c>
      <c r="T52" t="s">
        <v>36</v>
      </c>
    </row>
    <row r="53" spans="1:20" ht="14.45" x14ac:dyDescent="0.3">
      <c r="A53" s="11"/>
      <c r="B53" s="6" t="s">
        <v>41</v>
      </c>
      <c r="C53" s="18" t="s">
        <v>9</v>
      </c>
      <c r="D53" s="8" t="str">
        <f t="shared" si="10"/>
        <v>.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s="18" t="s">
        <v>109</v>
      </c>
      <c r="T53" t="s">
        <v>37</v>
      </c>
    </row>
    <row r="54" spans="1:20" ht="14.45" x14ac:dyDescent="0.3">
      <c r="A54" s="11"/>
      <c r="B54" s="6" t="s">
        <v>41</v>
      </c>
      <c r="C54" s="18" t="s">
        <v>9</v>
      </c>
      <c r="D54" s="8" t="str">
        <f t="shared" si="10"/>
        <v>.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s="18" t="s">
        <v>108</v>
      </c>
      <c r="T54" t="s">
        <v>37</v>
      </c>
    </row>
    <row r="55" spans="1:20" ht="14.45" x14ac:dyDescent="0.3">
      <c r="A55" s="11"/>
      <c r="B55" s="6" t="s">
        <v>41</v>
      </c>
      <c r="C55" s="18" t="s">
        <v>9</v>
      </c>
      <c r="D55" s="8" t="str">
        <f t="shared" si="10"/>
        <v>.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 s="18" t="s">
        <v>9</v>
      </c>
      <c r="T55" t="s">
        <v>37</v>
      </c>
    </row>
    <row r="56" spans="1:20" ht="14.45" x14ac:dyDescent="0.3">
      <c r="A56" s="11"/>
      <c r="B56" s="6"/>
      <c r="C56" s="8"/>
      <c r="D56" s="8"/>
      <c r="E56" s="8"/>
      <c r="F56" s="44"/>
      <c r="G56" s="58"/>
      <c r="H56" s="13"/>
      <c r="I56" s="3"/>
      <c r="K56" s="9"/>
      <c r="L56" s="9"/>
      <c r="M56" s="10"/>
      <c r="R56" t="s">
        <v>9</v>
      </c>
      <c r="S56" t="s">
        <v>9</v>
      </c>
      <c r="T56" t="s">
        <v>9</v>
      </c>
    </row>
    <row r="57" spans="1:20" ht="14.45" x14ac:dyDescent="0.3">
      <c r="A57" s="11"/>
      <c r="B57" s="6"/>
      <c r="C57" s="8"/>
      <c r="D57" s="8"/>
      <c r="E57" s="8"/>
      <c r="F57" s="44"/>
      <c r="G57" s="58"/>
      <c r="H57" s="13"/>
      <c r="I57" s="3"/>
      <c r="K57" s="9"/>
      <c r="L57" s="9"/>
      <c r="M57" s="10"/>
      <c r="S57"/>
    </row>
    <row r="58" spans="1:20" ht="14.45" x14ac:dyDescent="0.3">
      <c r="A58" s="5" t="s">
        <v>19</v>
      </c>
      <c r="B58" s="6" t="s">
        <v>41</v>
      </c>
      <c r="C58" s="18">
        <v>47</v>
      </c>
      <c r="D58" s="8" t="str">
        <f>VLOOKUP(C58,$R$58:$T$70,2,FALSE)</f>
        <v>Isla Porter</v>
      </c>
      <c r="E58" s="8" t="str">
        <f>VLOOKUP(C58,$R$44:$T$56,3,FALSE)</f>
        <v>Lincolnshire</v>
      </c>
      <c r="F58" s="44" t="s">
        <v>516</v>
      </c>
      <c r="G58" s="58" t="s">
        <v>71</v>
      </c>
      <c r="H58" s="13">
        <v>8</v>
      </c>
      <c r="I58" s="3"/>
      <c r="K58" s="9" t="str">
        <f t="shared" si="2"/>
        <v/>
      </c>
      <c r="L58" s="9">
        <f t="shared" si="3"/>
        <v>8</v>
      </c>
      <c r="M58" s="10" t="str">
        <f t="shared" si="4"/>
        <v/>
      </c>
      <c r="N58" t="str">
        <f t="shared" si="5"/>
        <v/>
      </c>
      <c r="R58">
        <v>9</v>
      </c>
      <c r="S58" s="18" t="s">
        <v>195</v>
      </c>
      <c r="T58" t="s">
        <v>34</v>
      </c>
    </row>
    <row r="59" spans="1:20" ht="14.45" x14ac:dyDescent="0.3">
      <c r="A59" s="11"/>
      <c r="B59" s="6" t="s">
        <v>41</v>
      </c>
      <c r="C59" s="18">
        <v>75</v>
      </c>
      <c r="D59" s="8" t="str">
        <f t="shared" ref="D59:D69" si="12">VLOOKUP(C59,$R$58:$T$70,2,FALSE)</f>
        <v>Darcey Gladwell</v>
      </c>
      <c r="E59" s="8" t="str">
        <f t="shared" ref="E59:E69" si="13">VLOOKUP(C59,$R$44:$T$56,3,FALSE)</f>
        <v>Suffolk</v>
      </c>
      <c r="F59" s="44" t="s">
        <v>517</v>
      </c>
      <c r="G59" s="58" t="s">
        <v>72</v>
      </c>
      <c r="H59" s="13">
        <v>7</v>
      </c>
      <c r="I59" s="3"/>
      <c r="K59" s="9" t="str">
        <f t="shared" si="2"/>
        <v/>
      </c>
      <c r="L59" s="9" t="str">
        <f t="shared" si="3"/>
        <v/>
      </c>
      <c r="M59" s="10" t="str">
        <f t="shared" si="4"/>
        <v/>
      </c>
      <c r="N59">
        <f t="shared" si="5"/>
        <v>7</v>
      </c>
      <c r="R59">
        <v>10</v>
      </c>
      <c r="S59" s="18" t="s">
        <v>196</v>
      </c>
      <c r="T59" t="s">
        <v>34</v>
      </c>
    </row>
    <row r="60" spans="1:20" ht="14.45" x14ac:dyDescent="0.3">
      <c r="A60" s="11"/>
      <c r="B60" s="6" t="s">
        <v>41</v>
      </c>
      <c r="C60" s="18">
        <v>76</v>
      </c>
      <c r="D60" s="8" t="str">
        <f t="shared" si="12"/>
        <v>Isobel Moore</v>
      </c>
      <c r="E60" s="8" t="str">
        <f t="shared" si="13"/>
        <v>Suffolk</v>
      </c>
      <c r="F60" s="44" t="s">
        <v>518</v>
      </c>
      <c r="G60" s="58" t="s">
        <v>73</v>
      </c>
      <c r="H60" s="13">
        <v>6</v>
      </c>
      <c r="I60" s="3"/>
      <c r="K60" s="9" t="str">
        <f t="shared" si="2"/>
        <v/>
      </c>
      <c r="L60" s="9" t="str">
        <f t="shared" si="3"/>
        <v/>
      </c>
      <c r="M60" s="10" t="str">
        <f t="shared" si="4"/>
        <v/>
      </c>
      <c r="N60">
        <f t="shared" si="5"/>
        <v>6</v>
      </c>
      <c r="R60" t="s">
        <v>30</v>
      </c>
      <c r="S60" s="18" t="s">
        <v>9</v>
      </c>
      <c r="T60" t="s">
        <v>34</v>
      </c>
    </row>
    <row r="61" spans="1:20" ht="14.45" x14ac:dyDescent="0.3">
      <c r="A61" s="11"/>
      <c r="B61" s="6" t="s">
        <v>41</v>
      </c>
      <c r="C61" s="18">
        <v>55</v>
      </c>
      <c r="D61" s="8" t="str">
        <f t="shared" si="12"/>
        <v>Lottie Hood</v>
      </c>
      <c r="E61" s="8" t="str">
        <f t="shared" si="13"/>
        <v>Norfolk</v>
      </c>
      <c r="F61" s="44" t="s">
        <v>520</v>
      </c>
      <c r="G61" s="58" t="s">
        <v>74</v>
      </c>
      <c r="H61" s="13">
        <v>5</v>
      </c>
      <c r="I61" s="3"/>
      <c r="K61" s="9" t="str">
        <f t="shared" si="2"/>
        <v/>
      </c>
      <c r="L61" s="9" t="str">
        <f t="shared" si="3"/>
        <v/>
      </c>
      <c r="M61" s="10">
        <f t="shared" si="4"/>
        <v>5</v>
      </c>
      <c r="N61" t="str">
        <f t="shared" si="5"/>
        <v/>
      </c>
      <c r="R61">
        <v>47</v>
      </c>
      <c r="S61" s="18" t="s">
        <v>380</v>
      </c>
      <c r="T61" t="s">
        <v>35</v>
      </c>
    </row>
    <row r="62" spans="1:20" ht="14.45" x14ac:dyDescent="0.3">
      <c r="A62" s="11"/>
      <c r="B62" s="6" t="s">
        <v>41</v>
      </c>
      <c r="C62" s="18">
        <v>9</v>
      </c>
      <c r="D62" s="8" t="str">
        <f t="shared" si="12"/>
        <v>Aleysa Giles</v>
      </c>
      <c r="E62" s="8" t="str">
        <f t="shared" si="13"/>
        <v>Cambridgeshire</v>
      </c>
      <c r="F62" s="44" t="s">
        <v>521</v>
      </c>
      <c r="G62" s="58" t="s">
        <v>77</v>
      </c>
      <c r="H62" s="13">
        <v>4</v>
      </c>
      <c r="I62" s="3"/>
      <c r="K62" s="9">
        <f t="shared" si="2"/>
        <v>4</v>
      </c>
      <c r="L62" s="9" t="str">
        <f t="shared" si="3"/>
        <v/>
      </c>
      <c r="M62" s="10" t="str">
        <f t="shared" si="4"/>
        <v/>
      </c>
      <c r="N62" t="str">
        <f t="shared" si="5"/>
        <v/>
      </c>
      <c r="R62">
        <v>48</v>
      </c>
      <c r="S62" s="18" t="s">
        <v>9</v>
      </c>
      <c r="T62" t="s">
        <v>35</v>
      </c>
    </row>
    <row r="63" spans="1:20" x14ac:dyDescent="0.25">
      <c r="A63" s="11"/>
      <c r="B63" s="6" t="s">
        <v>41</v>
      </c>
      <c r="C63" s="18">
        <v>56</v>
      </c>
      <c r="D63" s="8" t="str">
        <f t="shared" si="12"/>
        <v>Evie Clayton</v>
      </c>
      <c r="E63" s="8" t="str">
        <f t="shared" si="13"/>
        <v>Norfolk</v>
      </c>
      <c r="F63" s="44" t="s">
        <v>522</v>
      </c>
      <c r="G63" s="58" t="s">
        <v>78</v>
      </c>
      <c r="H63" s="13">
        <v>3</v>
      </c>
      <c r="I63" s="3"/>
      <c r="K63" s="9" t="str">
        <f t="shared" si="2"/>
        <v/>
      </c>
      <c r="L63" s="9" t="str">
        <f t="shared" si="3"/>
        <v/>
      </c>
      <c r="M63" s="10">
        <f t="shared" si="4"/>
        <v>3</v>
      </c>
      <c r="N63" t="str">
        <f t="shared" si="5"/>
        <v/>
      </c>
      <c r="R63" t="s">
        <v>31</v>
      </c>
      <c r="S63" s="18" t="s">
        <v>9</v>
      </c>
      <c r="T63" t="s">
        <v>35</v>
      </c>
    </row>
    <row r="64" spans="1:20" x14ac:dyDescent="0.25">
      <c r="A64" s="11"/>
      <c r="B64" s="6" t="s">
        <v>41</v>
      </c>
      <c r="C64" s="18">
        <v>10</v>
      </c>
      <c r="D64" s="8" t="str">
        <f t="shared" si="12"/>
        <v>Lily Reindal</v>
      </c>
      <c r="E64" s="8" t="str">
        <f t="shared" si="13"/>
        <v>Cambridgeshire</v>
      </c>
      <c r="F64" s="44" t="s">
        <v>523</v>
      </c>
      <c r="G64" s="58" t="s">
        <v>75</v>
      </c>
      <c r="H64" s="22">
        <v>2</v>
      </c>
      <c r="I64" s="3"/>
      <c r="K64" s="9">
        <f t="shared" si="2"/>
        <v>2</v>
      </c>
      <c r="L64" s="9" t="str">
        <f t="shared" si="3"/>
        <v/>
      </c>
      <c r="M64" s="10" t="str">
        <f t="shared" si="4"/>
        <v/>
      </c>
      <c r="N64" t="str">
        <f t="shared" si="5"/>
        <v/>
      </c>
      <c r="R64">
        <v>55</v>
      </c>
      <c r="S64" s="18" t="s">
        <v>278</v>
      </c>
      <c r="T64" t="s">
        <v>36</v>
      </c>
    </row>
    <row r="65" spans="1:20" x14ac:dyDescent="0.25">
      <c r="A65" s="11"/>
      <c r="B65" s="6" t="s">
        <v>41</v>
      </c>
      <c r="C65" s="18" t="s">
        <v>9</v>
      </c>
      <c r="D65" s="8" t="str">
        <f t="shared" si="12"/>
        <v>.</v>
      </c>
      <c r="E65" s="8" t="str">
        <f t="shared" si="13"/>
        <v>.</v>
      </c>
      <c r="F65" s="44"/>
      <c r="G65" s="58" t="s">
        <v>76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 t="str">
        <f t="shared" si="4"/>
        <v/>
      </c>
      <c r="N65" t="str">
        <f t="shared" si="5"/>
        <v/>
      </c>
      <c r="R65">
        <v>56</v>
      </c>
      <c r="S65" s="18" t="s">
        <v>279</v>
      </c>
      <c r="T65" t="s">
        <v>36</v>
      </c>
    </row>
    <row r="66" spans="1:20" x14ac:dyDescent="0.25">
      <c r="A66" s="11"/>
      <c r="B66" s="6" t="s">
        <v>41</v>
      </c>
      <c r="C66" s="18" t="s">
        <v>9</v>
      </c>
      <c r="D66" s="8" t="str">
        <f t="shared" si="12"/>
        <v>.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 s="18" t="s">
        <v>9</v>
      </c>
      <c r="T66" t="s">
        <v>36</v>
      </c>
    </row>
    <row r="67" spans="1:20" x14ac:dyDescent="0.25">
      <c r="A67" s="11"/>
      <c r="B67" s="6" t="s">
        <v>41</v>
      </c>
      <c r="C67" s="18" t="s">
        <v>9</v>
      </c>
      <c r="D67" s="8" t="str">
        <f t="shared" si="12"/>
        <v>.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s="18" t="s">
        <v>110</v>
      </c>
      <c r="T67" t="s">
        <v>37</v>
      </c>
    </row>
    <row r="68" spans="1:20" x14ac:dyDescent="0.25">
      <c r="A68" s="11"/>
      <c r="B68" s="6" t="s">
        <v>41</v>
      </c>
      <c r="C68" s="18" t="s">
        <v>9</v>
      </c>
      <c r="D68" s="8" t="str">
        <f t="shared" si="12"/>
        <v>.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s="18" t="s">
        <v>111</v>
      </c>
      <c r="T68" t="s">
        <v>37</v>
      </c>
    </row>
    <row r="69" spans="1:20" x14ac:dyDescent="0.25">
      <c r="A69" s="11"/>
      <c r="B69" s="6" t="s">
        <v>41</v>
      </c>
      <c r="C69" s="18" t="s">
        <v>9</v>
      </c>
      <c r="D69" s="8" t="str">
        <f t="shared" si="12"/>
        <v>.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 s="18" t="s">
        <v>9</v>
      </c>
      <c r="T69" t="s">
        <v>37</v>
      </c>
    </row>
    <row r="70" spans="1:20" x14ac:dyDescent="0.25">
      <c r="A70" s="11"/>
      <c r="B70" s="6"/>
      <c r="C70" s="8"/>
      <c r="D70" s="8"/>
      <c r="E70" s="8"/>
      <c r="F70" s="44"/>
      <c r="G70" s="58"/>
      <c r="H70" s="13"/>
      <c r="I70" s="3"/>
      <c r="K70" s="9"/>
      <c r="L70" s="9"/>
      <c r="M70" s="10"/>
      <c r="R70" t="s">
        <v>9</v>
      </c>
      <c r="S70" t="s">
        <v>9</v>
      </c>
      <c r="T70" t="s">
        <v>9</v>
      </c>
    </row>
    <row r="71" spans="1:20" x14ac:dyDescent="0.25">
      <c r="A71" s="11"/>
      <c r="B71" s="6"/>
      <c r="C71" s="8"/>
      <c r="D71" s="8"/>
      <c r="E71" s="8"/>
      <c r="F71" s="44"/>
      <c r="G71" s="58"/>
      <c r="H71" s="13"/>
      <c r="I71" s="3"/>
      <c r="K71" s="9"/>
      <c r="L71" s="9"/>
      <c r="M71" s="10"/>
      <c r="S71"/>
    </row>
    <row r="72" spans="1:20" x14ac:dyDescent="0.25">
      <c r="A72" s="11" t="s">
        <v>49</v>
      </c>
      <c r="B72" s="6" t="s">
        <v>41</v>
      </c>
      <c r="C72" s="18">
        <v>47</v>
      </c>
      <c r="D72" s="8" t="str">
        <f>VLOOKUP(C72,$R$72:$T$84,2,FALSE)</f>
        <v>Ella-Rose Whitworth</v>
      </c>
      <c r="E72" s="8" t="str">
        <f>VLOOKUP(C72,$R$72:$T$84,3,FALSE)</f>
        <v>Lincolnshire</v>
      </c>
      <c r="F72" s="44" t="s">
        <v>659</v>
      </c>
      <c r="G72" s="58" t="s">
        <v>71</v>
      </c>
      <c r="H72" s="13">
        <v>8</v>
      </c>
      <c r="I72" s="3"/>
      <c r="K72" s="9" t="str">
        <f t="shared" si="2"/>
        <v/>
      </c>
      <c r="L72" s="9">
        <f t="shared" si="3"/>
        <v>8</v>
      </c>
      <c r="M72" s="10" t="str">
        <f t="shared" si="4"/>
        <v/>
      </c>
      <c r="N72" t="str">
        <f t="shared" si="5"/>
        <v/>
      </c>
      <c r="R72">
        <v>9</v>
      </c>
      <c r="S72" s="18" t="s">
        <v>197</v>
      </c>
      <c r="T72" t="s">
        <v>34</v>
      </c>
    </row>
    <row r="73" spans="1:20" x14ac:dyDescent="0.25">
      <c r="A73" s="11"/>
      <c r="B73" s="6" t="s">
        <v>41</v>
      </c>
      <c r="C73" s="18">
        <v>10</v>
      </c>
      <c r="D73" s="8" t="str">
        <f t="shared" ref="D73:D83" si="14">VLOOKUP(C73,$R$72:$T$84,2,FALSE)</f>
        <v>Juliette Hames</v>
      </c>
      <c r="E73" s="8" t="str">
        <f t="shared" ref="E73:E83" si="15">VLOOKUP(C73,$R$72:$T$84,3,FALSE)</f>
        <v>Cambridgeshire</v>
      </c>
      <c r="F73" s="44" t="s">
        <v>660</v>
      </c>
      <c r="G73" s="58" t="s">
        <v>72</v>
      </c>
      <c r="H73" s="13">
        <v>7</v>
      </c>
      <c r="I73" s="3"/>
      <c r="K73" s="9">
        <f t="shared" si="2"/>
        <v>7</v>
      </c>
      <c r="L73" s="9" t="str">
        <f t="shared" si="3"/>
        <v/>
      </c>
      <c r="M73" s="10" t="str">
        <f t="shared" si="4"/>
        <v/>
      </c>
      <c r="N73" t="str">
        <f t="shared" si="5"/>
        <v/>
      </c>
      <c r="R73">
        <v>10</v>
      </c>
      <c r="S73" s="18" t="s">
        <v>198</v>
      </c>
      <c r="T73" t="s">
        <v>34</v>
      </c>
    </row>
    <row r="74" spans="1:20" x14ac:dyDescent="0.25">
      <c r="A74" s="11"/>
      <c r="B74" s="6" t="s">
        <v>41</v>
      </c>
      <c r="C74" s="18">
        <v>9</v>
      </c>
      <c r="D74" s="8" t="str">
        <f t="shared" si="14"/>
        <v>Isla King</v>
      </c>
      <c r="E74" s="8" t="str">
        <f t="shared" si="15"/>
        <v>Cambridgeshire</v>
      </c>
      <c r="F74" s="44" t="s">
        <v>661</v>
      </c>
      <c r="G74" s="58" t="s">
        <v>73</v>
      </c>
      <c r="H74" s="13">
        <v>6</v>
      </c>
      <c r="I74" s="3"/>
      <c r="K74" s="9">
        <f t="shared" si="2"/>
        <v>6</v>
      </c>
      <c r="L74" s="9" t="str">
        <f t="shared" si="3"/>
        <v/>
      </c>
      <c r="M74" s="10" t="str">
        <f t="shared" si="4"/>
        <v/>
      </c>
      <c r="N74" t="str">
        <f t="shared" si="5"/>
        <v/>
      </c>
      <c r="R74" t="s">
        <v>30</v>
      </c>
      <c r="S74" s="18" t="s">
        <v>9</v>
      </c>
      <c r="T74" t="s">
        <v>34</v>
      </c>
    </row>
    <row r="75" spans="1:20" x14ac:dyDescent="0.25">
      <c r="A75" s="11"/>
      <c r="B75" s="6" t="s">
        <v>41</v>
      </c>
      <c r="C75" s="18">
        <v>48</v>
      </c>
      <c r="D75" s="8" t="str">
        <f t="shared" si="14"/>
        <v>Elissa Morar</v>
      </c>
      <c r="E75" s="8" t="str">
        <f t="shared" si="15"/>
        <v>Lincolnshire</v>
      </c>
      <c r="F75" s="44" t="s">
        <v>662</v>
      </c>
      <c r="G75" s="58" t="s">
        <v>74</v>
      </c>
      <c r="H75" s="13">
        <v>5</v>
      </c>
      <c r="I75" s="3"/>
      <c r="K75" s="9" t="str">
        <f t="shared" si="2"/>
        <v/>
      </c>
      <c r="L75" s="9">
        <f t="shared" si="3"/>
        <v>5</v>
      </c>
      <c r="M75" s="10" t="str">
        <f t="shared" si="4"/>
        <v/>
      </c>
      <c r="N75" t="str">
        <f t="shared" si="5"/>
        <v/>
      </c>
      <c r="R75">
        <v>47</v>
      </c>
      <c r="S75" s="18" t="s">
        <v>381</v>
      </c>
      <c r="T75" t="s">
        <v>35</v>
      </c>
    </row>
    <row r="76" spans="1:20" x14ac:dyDescent="0.25">
      <c r="A76" s="11"/>
      <c r="B76" s="6" t="s">
        <v>41</v>
      </c>
      <c r="C76" s="18" t="s">
        <v>9</v>
      </c>
      <c r="D76" s="8" t="str">
        <f t="shared" si="14"/>
        <v>.</v>
      </c>
      <c r="E76" s="8" t="str">
        <f t="shared" si="15"/>
        <v>.</v>
      </c>
      <c r="F76" s="44"/>
      <c r="G76" s="58" t="s">
        <v>77</v>
      </c>
      <c r="H76" s="13">
        <v>4</v>
      </c>
      <c r="I76" s="3"/>
      <c r="K76" s="9" t="str">
        <f t="shared" si="2"/>
        <v/>
      </c>
      <c r="L76" s="9" t="str">
        <f t="shared" si="3"/>
        <v/>
      </c>
      <c r="M76" s="10" t="str">
        <f t="shared" si="4"/>
        <v/>
      </c>
      <c r="N76" t="str">
        <f t="shared" si="5"/>
        <v/>
      </c>
      <c r="R76">
        <v>48</v>
      </c>
      <c r="S76" s="18" t="s">
        <v>382</v>
      </c>
      <c r="T76" t="s">
        <v>35</v>
      </c>
    </row>
    <row r="77" spans="1:20" x14ac:dyDescent="0.25">
      <c r="A77" s="11"/>
      <c r="B77" s="6" t="s">
        <v>41</v>
      </c>
      <c r="C77" s="18" t="s">
        <v>9</v>
      </c>
      <c r="D77" s="8" t="str">
        <f t="shared" si="14"/>
        <v>.</v>
      </c>
      <c r="E77" s="8" t="str">
        <f t="shared" si="15"/>
        <v>.</v>
      </c>
      <c r="F77" s="44"/>
      <c r="G77" s="58" t="s">
        <v>78</v>
      </c>
      <c r="H77" s="13">
        <v>3</v>
      </c>
      <c r="I77" s="3"/>
      <c r="K77" s="9" t="str">
        <f t="shared" si="2"/>
        <v/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S77" s="18" t="s">
        <v>9</v>
      </c>
      <c r="T77" t="s">
        <v>35</v>
      </c>
    </row>
    <row r="78" spans="1:20" x14ac:dyDescent="0.25">
      <c r="A78" s="11"/>
      <c r="B78" s="6" t="s">
        <v>41</v>
      </c>
      <c r="C78" s="18" t="s">
        <v>9</v>
      </c>
      <c r="D78" s="8" t="str">
        <f t="shared" si="14"/>
        <v>.</v>
      </c>
      <c r="E78" s="8" t="str">
        <f t="shared" si="15"/>
        <v>.</v>
      </c>
      <c r="F78" s="44"/>
      <c r="G78" s="58" t="s">
        <v>75</v>
      </c>
      <c r="H78" s="22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s="18" t="s">
        <v>9</v>
      </c>
      <c r="T78" t="s">
        <v>36</v>
      </c>
    </row>
    <row r="79" spans="1:20" x14ac:dyDescent="0.25">
      <c r="A79" s="11"/>
      <c r="B79" s="6" t="s">
        <v>41</v>
      </c>
      <c r="C79" s="18" t="s">
        <v>9</v>
      </c>
      <c r="D79" s="8" t="str">
        <f t="shared" si="14"/>
        <v>.</v>
      </c>
      <c r="E79" s="8" t="str">
        <f t="shared" si="15"/>
        <v>.</v>
      </c>
      <c r="F79" s="44"/>
      <c r="G79" s="58" t="s">
        <v>76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 s="18" t="s">
        <v>9</v>
      </c>
      <c r="T79" t="s">
        <v>36</v>
      </c>
    </row>
    <row r="80" spans="1:20" x14ac:dyDescent="0.25">
      <c r="A80" s="11"/>
      <c r="B80" s="6" t="s">
        <v>41</v>
      </c>
      <c r="C80" s="18" t="s">
        <v>9</v>
      </c>
      <c r="D80" s="8" t="str">
        <f t="shared" si="14"/>
        <v>.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 s="18" t="s">
        <v>9</v>
      </c>
      <c r="T80" t="s">
        <v>36</v>
      </c>
    </row>
    <row r="81" spans="1:20" x14ac:dyDescent="0.25">
      <c r="A81" s="11"/>
      <c r="B81" s="6" t="s">
        <v>41</v>
      </c>
      <c r="C81" s="18" t="s">
        <v>9</v>
      </c>
      <c r="D81" s="8" t="str">
        <f t="shared" si="14"/>
        <v>.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s="18" t="s">
        <v>9</v>
      </c>
      <c r="T81" t="s">
        <v>37</v>
      </c>
    </row>
    <row r="82" spans="1:20" x14ac:dyDescent="0.25">
      <c r="A82" s="11"/>
      <c r="B82" s="6" t="s">
        <v>41</v>
      </c>
      <c r="C82" s="18" t="s">
        <v>9</v>
      </c>
      <c r="D82" s="8" t="str">
        <f t="shared" si="14"/>
        <v>.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 s="18" t="s">
        <v>9</v>
      </c>
      <c r="T82" t="s">
        <v>37</v>
      </c>
    </row>
    <row r="83" spans="1:20" x14ac:dyDescent="0.25">
      <c r="A83" s="11"/>
      <c r="B83" s="6" t="s">
        <v>41</v>
      </c>
      <c r="C83" s="18" t="s">
        <v>9</v>
      </c>
      <c r="D83" s="8" t="str">
        <f t="shared" si="14"/>
        <v>.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 s="18" t="s">
        <v>9</v>
      </c>
      <c r="T83" t="s">
        <v>37</v>
      </c>
    </row>
    <row r="84" spans="1:20" x14ac:dyDescent="0.25">
      <c r="A84" s="11"/>
      <c r="B84" s="6"/>
      <c r="C84" s="8"/>
      <c r="D84" s="8"/>
      <c r="E84" s="8"/>
      <c r="F84" s="44"/>
      <c r="G84" s="58"/>
      <c r="H84" s="13"/>
      <c r="I84" s="3"/>
      <c r="K84" s="9"/>
      <c r="L84" s="9"/>
      <c r="M84" s="10"/>
      <c r="R84" t="s">
        <v>9</v>
      </c>
      <c r="S84" t="s">
        <v>9</v>
      </c>
      <c r="T84" t="s">
        <v>9</v>
      </c>
    </row>
    <row r="85" spans="1:20" x14ac:dyDescent="0.25">
      <c r="A85" s="11"/>
      <c r="B85" s="6"/>
      <c r="C85" s="8"/>
      <c r="D85" s="8"/>
      <c r="E85" s="8"/>
      <c r="F85" s="44"/>
      <c r="G85" s="58"/>
      <c r="H85" s="13"/>
      <c r="I85" s="3"/>
      <c r="K85" s="9"/>
      <c r="L85" s="9"/>
      <c r="M85" s="10"/>
      <c r="S85"/>
    </row>
    <row r="86" spans="1:20" x14ac:dyDescent="0.25">
      <c r="A86" s="5" t="s">
        <v>20</v>
      </c>
      <c r="B86" s="6" t="s">
        <v>41</v>
      </c>
      <c r="C86" s="18">
        <v>48</v>
      </c>
      <c r="D86" s="8" t="str">
        <f>VLOOKUP(C86,$R$86:$T$98,2,FALSE)</f>
        <v>Sienna Slater</v>
      </c>
      <c r="E86" s="8" t="str">
        <f>VLOOKUP(C86,$R$86:$T$98,3,FALSE)</f>
        <v>Lincolnshire</v>
      </c>
      <c r="F86" s="44" t="s">
        <v>524</v>
      </c>
      <c r="G86" s="58" t="s">
        <v>71</v>
      </c>
      <c r="H86" s="13">
        <v>8</v>
      </c>
      <c r="I86" s="3"/>
      <c r="K86" s="9" t="str">
        <f t="shared" si="2"/>
        <v/>
      </c>
      <c r="L86" s="9">
        <f t="shared" si="3"/>
        <v>8</v>
      </c>
      <c r="M86" s="10" t="str">
        <f t="shared" si="4"/>
        <v/>
      </c>
      <c r="N86" t="str">
        <f t="shared" si="5"/>
        <v/>
      </c>
      <c r="R86">
        <v>9</v>
      </c>
      <c r="S86" s="18" t="s">
        <v>199</v>
      </c>
      <c r="T86" t="s">
        <v>34</v>
      </c>
    </row>
    <row r="87" spans="1:20" x14ac:dyDescent="0.25">
      <c r="A87" s="57" t="s">
        <v>69</v>
      </c>
      <c r="B87" s="6" t="s">
        <v>41</v>
      </c>
      <c r="C87" s="18">
        <v>56</v>
      </c>
      <c r="D87" s="8" t="str">
        <f t="shared" ref="D87:D97" si="16">VLOOKUP(C87,$R$86:$T$98,2,FALSE)</f>
        <v>Isla Hibbert</v>
      </c>
      <c r="E87" s="8" t="str">
        <f t="shared" ref="E87:E97" si="17">VLOOKUP(C87,$R$86:$T$98,3,FALSE)</f>
        <v>Norfolk</v>
      </c>
      <c r="F87" s="44" t="s">
        <v>539</v>
      </c>
      <c r="G87" s="58" t="s">
        <v>72</v>
      </c>
      <c r="H87" s="13">
        <v>7</v>
      </c>
      <c r="I87" s="3"/>
      <c r="K87" s="9" t="str">
        <f t="shared" si="2"/>
        <v/>
      </c>
      <c r="L87" s="9" t="str">
        <f t="shared" si="3"/>
        <v/>
      </c>
      <c r="M87" s="10">
        <f t="shared" si="4"/>
        <v>7</v>
      </c>
      <c r="N87" t="str">
        <f t="shared" si="5"/>
        <v/>
      </c>
      <c r="R87">
        <v>10</v>
      </c>
      <c r="S87" s="18" t="s">
        <v>9</v>
      </c>
      <c r="T87" t="s">
        <v>34</v>
      </c>
    </row>
    <row r="88" spans="1:20" x14ac:dyDescent="0.25">
      <c r="A88" s="11"/>
      <c r="B88" s="6" t="s">
        <v>41</v>
      </c>
      <c r="C88" s="18">
        <v>47</v>
      </c>
      <c r="D88" s="8" t="str">
        <f t="shared" si="16"/>
        <v>Bea Ford</v>
      </c>
      <c r="E88" s="8" t="str">
        <f t="shared" si="17"/>
        <v>Lincolnshire</v>
      </c>
      <c r="F88" s="44" t="s">
        <v>646</v>
      </c>
      <c r="G88" s="58" t="s">
        <v>73</v>
      </c>
      <c r="H88" s="13">
        <v>6</v>
      </c>
      <c r="I88" s="3"/>
      <c r="K88" s="9" t="str">
        <f t="shared" si="2"/>
        <v/>
      </c>
      <c r="L88" s="9">
        <f t="shared" si="3"/>
        <v>6</v>
      </c>
      <c r="M88" s="10" t="str">
        <f t="shared" si="4"/>
        <v/>
      </c>
      <c r="N88" t="str">
        <f t="shared" si="5"/>
        <v/>
      </c>
      <c r="R88" t="s">
        <v>30</v>
      </c>
      <c r="S88" s="18" t="s">
        <v>9</v>
      </c>
      <c r="T88" t="s">
        <v>34</v>
      </c>
    </row>
    <row r="89" spans="1:20" x14ac:dyDescent="0.25">
      <c r="A89" s="11"/>
      <c r="B89" s="6" t="s">
        <v>41</v>
      </c>
      <c r="C89" s="18">
        <v>75</v>
      </c>
      <c r="D89" s="8" t="str">
        <f t="shared" si="16"/>
        <v>Lily Fisher</v>
      </c>
      <c r="E89" s="8" t="str">
        <f t="shared" si="17"/>
        <v>Suffolk</v>
      </c>
      <c r="F89" s="44" t="s">
        <v>528</v>
      </c>
      <c r="G89" s="58" t="s">
        <v>74</v>
      </c>
      <c r="H89" s="13">
        <v>5</v>
      </c>
      <c r="I89" s="3"/>
      <c r="K89" s="9" t="str">
        <f t="shared" si="2"/>
        <v/>
      </c>
      <c r="L89" s="9" t="str">
        <f t="shared" si="3"/>
        <v/>
      </c>
      <c r="M89" s="10" t="str">
        <f t="shared" si="4"/>
        <v/>
      </c>
      <c r="N89">
        <f t="shared" si="5"/>
        <v>5</v>
      </c>
      <c r="R89">
        <v>47</v>
      </c>
      <c r="S89" s="18" t="s">
        <v>383</v>
      </c>
      <c r="T89" t="s">
        <v>35</v>
      </c>
    </row>
    <row r="90" spans="1:20" x14ac:dyDescent="0.25">
      <c r="A90" s="11"/>
      <c r="B90" s="6" t="s">
        <v>41</v>
      </c>
      <c r="C90" s="18" t="s">
        <v>9</v>
      </c>
      <c r="D90" s="8" t="str">
        <f t="shared" si="16"/>
        <v>.</v>
      </c>
      <c r="E90" s="8" t="str">
        <f t="shared" si="17"/>
        <v>.</v>
      </c>
      <c r="F90" s="44"/>
      <c r="G90" s="58" t="s">
        <v>77</v>
      </c>
      <c r="H90" s="13">
        <v>4</v>
      </c>
      <c r="I90" s="3"/>
      <c r="K90" s="9" t="str">
        <f t="shared" si="2"/>
        <v/>
      </c>
      <c r="L90" s="9" t="str">
        <f t="shared" si="3"/>
        <v/>
      </c>
      <c r="M90" s="10" t="str">
        <f t="shared" si="4"/>
        <v/>
      </c>
      <c r="N90" t="str">
        <f t="shared" si="5"/>
        <v/>
      </c>
      <c r="R90">
        <v>48</v>
      </c>
      <c r="S90" s="18" t="s">
        <v>384</v>
      </c>
      <c r="T90" t="s">
        <v>35</v>
      </c>
    </row>
    <row r="91" spans="1:20" x14ac:dyDescent="0.25">
      <c r="A91" s="11"/>
      <c r="B91" s="6" t="s">
        <v>41</v>
      </c>
      <c r="C91" s="18" t="s">
        <v>9</v>
      </c>
      <c r="D91" s="8" t="str">
        <f t="shared" si="16"/>
        <v>.</v>
      </c>
      <c r="E91" s="8" t="str">
        <f t="shared" si="17"/>
        <v>.</v>
      </c>
      <c r="F91" s="44"/>
      <c r="G91" s="58" t="s">
        <v>78</v>
      </c>
      <c r="H91" s="13">
        <v>3</v>
      </c>
      <c r="I91" s="3"/>
      <c r="K91" s="9" t="str">
        <f t="shared" si="2"/>
        <v/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 t="s">
        <v>31</v>
      </c>
      <c r="S91" s="18" t="s">
        <v>9</v>
      </c>
      <c r="T91" t="s">
        <v>35</v>
      </c>
    </row>
    <row r="92" spans="1:20" x14ac:dyDescent="0.25">
      <c r="A92" s="11"/>
      <c r="B92" s="6" t="s">
        <v>41</v>
      </c>
      <c r="C92" s="18" t="s">
        <v>9</v>
      </c>
      <c r="D92" s="8" t="str">
        <f t="shared" si="16"/>
        <v>.</v>
      </c>
      <c r="E92" s="8" t="str">
        <f t="shared" si="17"/>
        <v>.</v>
      </c>
      <c r="F92" s="44"/>
      <c r="G92" s="58" t="s">
        <v>75</v>
      </c>
      <c r="H92" s="13">
        <v>2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>
        <v>55</v>
      </c>
      <c r="T92" t="s">
        <v>36</v>
      </c>
    </row>
    <row r="93" spans="1:20" x14ac:dyDescent="0.25">
      <c r="A93" s="11"/>
      <c r="B93" s="6" t="s">
        <v>41</v>
      </c>
      <c r="C93" s="18" t="s">
        <v>9</v>
      </c>
      <c r="D93" s="8" t="str">
        <f t="shared" si="16"/>
        <v>.</v>
      </c>
      <c r="E93" s="8" t="str">
        <f t="shared" si="17"/>
        <v>.</v>
      </c>
      <c r="F93" s="44"/>
      <c r="G93" s="58" t="s">
        <v>76</v>
      </c>
      <c r="H93" s="13">
        <v>1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56</v>
      </c>
      <c r="S93" s="18" t="s">
        <v>280</v>
      </c>
      <c r="T93" t="s">
        <v>36</v>
      </c>
    </row>
    <row r="94" spans="1:20" x14ac:dyDescent="0.25">
      <c r="A94" s="11"/>
      <c r="B94" s="6" t="s">
        <v>41</v>
      </c>
      <c r="C94" s="18" t="s">
        <v>9</v>
      </c>
      <c r="D94" s="8" t="str">
        <f t="shared" si="16"/>
        <v>.</v>
      </c>
      <c r="E94" s="8" t="str">
        <f t="shared" si="17"/>
        <v>.</v>
      </c>
      <c r="F94" s="44"/>
      <c r="G94" s="58"/>
      <c r="H94" s="13"/>
      <c r="I94" s="3"/>
      <c r="K94" s="9"/>
      <c r="L94" s="9"/>
      <c r="M94" s="10"/>
      <c r="R94" t="s">
        <v>32</v>
      </c>
      <c r="S94" s="18" t="s">
        <v>9</v>
      </c>
      <c r="T94" t="s">
        <v>36</v>
      </c>
    </row>
    <row r="95" spans="1:20" x14ac:dyDescent="0.25">
      <c r="A95" s="11"/>
      <c r="B95" s="6" t="s">
        <v>41</v>
      </c>
      <c r="C95" s="18" t="s">
        <v>9</v>
      </c>
      <c r="D95" s="8" t="str">
        <f t="shared" si="16"/>
        <v>.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>
        <v>75</v>
      </c>
      <c r="S95" s="18" t="s">
        <v>117</v>
      </c>
      <c r="T95" t="s">
        <v>37</v>
      </c>
    </row>
    <row r="96" spans="1:20" x14ac:dyDescent="0.25">
      <c r="A96" s="11"/>
      <c r="B96" s="6" t="s">
        <v>41</v>
      </c>
      <c r="C96" s="18" t="s">
        <v>9</v>
      </c>
      <c r="D96" s="8" t="str">
        <f t="shared" si="16"/>
        <v>.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76</v>
      </c>
      <c r="S96" s="18" t="s">
        <v>9</v>
      </c>
      <c r="T96" t="s">
        <v>37</v>
      </c>
    </row>
    <row r="97" spans="1:20" x14ac:dyDescent="0.25">
      <c r="A97" s="11"/>
      <c r="B97" s="6" t="s">
        <v>41</v>
      </c>
      <c r="C97" s="18" t="s">
        <v>9</v>
      </c>
      <c r="D97" s="8" t="str">
        <f t="shared" si="16"/>
        <v>.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 t="s">
        <v>33</v>
      </c>
      <c r="S97" s="18" t="s">
        <v>9</v>
      </c>
      <c r="T97" t="s">
        <v>37</v>
      </c>
    </row>
    <row r="98" spans="1:20" x14ac:dyDescent="0.25">
      <c r="A98" s="11"/>
      <c r="B98" s="6"/>
      <c r="C98" s="8"/>
      <c r="D98" s="8"/>
      <c r="E98" s="8"/>
      <c r="F98" s="44"/>
      <c r="G98" s="58"/>
      <c r="H98" s="13"/>
      <c r="I98" s="3"/>
      <c r="K98" s="9"/>
      <c r="L98" s="9"/>
      <c r="M98" s="10"/>
      <c r="R98" t="s">
        <v>9</v>
      </c>
      <c r="S98" t="s">
        <v>9</v>
      </c>
      <c r="T98" t="s">
        <v>9</v>
      </c>
    </row>
    <row r="99" spans="1:20" x14ac:dyDescent="0.25">
      <c r="A99" s="11"/>
      <c r="B99" s="6"/>
      <c r="C99" s="8"/>
      <c r="D99" s="8"/>
      <c r="E99" s="8"/>
      <c r="F99" s="44"/>
      <c r="G99" s="58"/>
      <c r="H99" s="13"/>
      <c r="I99" s="3"/>
      <c r="K99" s="9"/>
      <c r="L99" s="9"/>
      <c r="M99" s="10"/>
      <c r="S99"/>
    </row>
    <row r="100" spans="1:20" x14ac:dyDescent="0.25">
      <c r="A100" s="5" t="s">
        <v>50</v>
      </c>
      <c r="B100" s="6" t="s">
        <v>41</v>
      </c>
      <c r="C100" s="18" t="s">
        <v>9</v>
      </c>
      <c r="D100" s="8" t="str">
        <f t="shared" ref="D100:D111" si="18">VLOOKUP(C100,$R$100:$T$112,2,FALSE)</f>
        <v>.</v>
      </c>
      <c r="E100" s="8" t="str">
        <f t="shared" ref="E100:E111" si="19">VLOOKUP(C100,$R$100:$T$112,3,FALSE)</f>
        <v>.</v>
      </c>
      <c r="F100" s="44"/>
      <c r="G100" s="58" t="s">
        <v>71</v>
      </c>
      <c r="H100" s="13">
        <v>8</v>
      </c>
      <c r="I100" s="3"/>
      <c r="K100" s="9" t="str">
        <f t="shared" si="2"/>
        <v/>
      </c>
      <c r="L100" s="9" t="str">
        <f t="shared" si="3"/>
        <v/>
      </c>
      <c r="M100" s="10" t="str">
        <f t="shared" si="4"/>
        <v/>
      </c>
      <c r="N100" t="str">
        <f t="shared" si="5"/>
        <v/>
      </c>
      <c r="R100">
        <v>9</v>
      </c>
      <c r="S100" s="18" t="s">
        <v>9</v>
      </c>
      <c r="T100" t="s">
        <v>34</v>
      </c>
    </row>
    <row r="101" spans="1:20" x14ac:dyDescent="0.25">
      <c r="A101" s="11"/>
      <c r="B101" s="6" t="s">
        <v>41</v>
      </c>
      <c r="C101" s="18" t="s">
        <v>9</v>
      </c>
      <c r="D101" s="8" t="str">
        <f t="shared" si="18"/>
        <v>.</v>
      </c>
      <c r="E101" s="8" t="str">
        <f t="shared" si="19"/>
        <v>.</v>
      </c>
      <c r="F101" s="44"/>
      <c r="G101" s="58" t="s">
        <v>72</v>
      </c>
      <c r="H101" s="13">
        <v>7</v>
      </c>
      <c r="I101" s="3"/>
      <c r="K101" s="9" t="str">
        <f t="shared" si="2"/>
        <v/>
      </c>
      <c r="L101" s="9" t="str">
        <f t="shared" si="3"/>
        <v/>
      </c>
      <c r="M101" s="10" t="str">
        <f t="shared" si="4"/>
        <v/>
      </c>
      <c r="N101" t="str">
        <f t="shared" si="5"/>
        <v/>
      </c>
      <c r="R101">
        <v>10</v>
      </c>
      <c r="S101" s="18" t="s">
        <v>9</v>
      </c>
      <c r="T101" t="s">
        <v>34</v>
      </c>
    </row>
    <row r="102" spans="1:20" x14ac:dyDescent="0.25">
      <c r="A102" s="11"/>
      <c r="B102" s="6" t="s">
        <v>41</v>
      </c>
      <c r="C102" s="18" t="s">
        <v>9</v>
      </c>
      <c r="D102" s="8" t="str">
        <f t="shared" si="18"/>
        <v>.</v>
      </c>
      <c r="E102" s="8" t="str">
        <f t="shared" si="19"/>
        <v>.</v>
      </c>
      <c r="F102" s="44"/>
      <c r="G102" s="58" t="s">
        <v>73</v>
      </c>
      <c r="H102" s="13">
        <v>6</v>
      </c>
      <c r="I102" s="3"/>
      <c r="K102" s="9" t="str">
        <f t="shared" si="2"/>
        <v/>
      </c>
      <c r="L102" s="9" t="str">
        <f t="shared" si="3"/>
        <v/>
      </c>
      <c r="M102" s="10" t="str">
        <f t="shared" si="4"/>
        <v/>
      </c>
      <c r="N102" t="str">
        <f t="shared" si="5"/>
        <v/>
      </c>
      <c r="R102" t="s">
        <v>30</v>
      </c>
      <c r="S102" s="18" t="s">
        <v>9</v>
      </c>
      <c r="T102" t="s">
        <v>34</v>
      </c>
    </row>
    <row r="103" spans="1:20" x14ac:dyDescent="0.25">
      <c r="A103" s="11"/>
      <c r="B103" s="6" t="s">
        <v>41</v>
      </c>
      <c r="C103" s="18" t="s">
        <v>9</v>
      </c>
      <c r="D103" s="8" t="str">
        <f t="shared" si="18"/>
        <v>.</v>
      </c>
      <c r="E103" s="8" t="str">
        <f t="shared" si="19"/>
        <v>.</v>
      </c>
      <c r="F103" s="44"/>
      <c r="G103" s="58" t="s">
        <v>74</v>
      </c>
      <c r="H103" s="13">
        <v>5</v>
      </c>
      <c r="I103" s="3"/>
      <c r="K103" s="9" t="str">
        <f t="shared" si="2"/>
        <v/>
      </c>
      <c r="L103" s="9" t="str">
        <f t="shared" si="3"/>
        <v/>
      </c>
      <c r="M103" s="10" t="str">
        <f t="shared" si="4"/>
        <v/>
      </c>
      <c r="N103" t="str">
        <f t="shared" si="5"/>
        <v/>
      </c>
      <c r="R103">
        <v>47</v>
      </c>
      <c r="S103" s="18" t="s">
        <v>385</v>
      </c>
      <c r="T103" t="s">
        <v>35</v>
      </c>
    </row>
    <row r="104" spans="1:20" x14ac:dyDescent="0.25">
      <c r="A104" s="11"/>
      <c r="B104" s="6" t="s">
        <v>41</v>
      </c>
      <c r="C104" s="18" t="s">
        <v>9</v>
      </c>
      <c r="D104" s="8" t="str">
        <f t="shared" si="18"/>
        <v>.</v>
      </c>
      <c r="E104" s="8" t="str">
        <f t="shared" si="19"/>
        <v>.</v>
      </c>
      <c r="F104" s="44"/>
      <c r="G104" s="58" t="s">
        <v>77</v>
      </c>
      <c r="H104" s="13">
        <v>4</v>
      </c>
      <c r="I104" s="3"/>
      <c r="K104" s="9" t="str">
        <f t="shared" si="2"/>
        <v/>
      </c>
      <c r="L104" s="9" t="str">
        <f t="shared" si="3"/>
        <v/>
      </c>
      <c r="M104" s="10" t="str">
        <f t="shared" si="4"/>
        <v/>
      </c>
      <c r="N104" t="str">
        <f t="shared" si="5"/>
        <v/>
      </c>
      <c r="R104">
        <v>48</v>
      </c>
      <c r="S104" s="18" t="s">
        <v>386</v>
      </c>
      <c r="T104" t="s">
        <v>35</v>
      </c>
    </row>
    <row r="105" spans="1:20" x14ac:dyDescent="0.25">
      <c r="A105" s="11"/>
      <c r="B105" s="6" t="s">
        <v>41</v>
      </c>
      <c r="C105" s="18" t="s">
        <v>9</v>
      </c>
      <c r="D105" s="8" t="str">
        <f t="shared" si="18"/>
        <v>.</v>
      </c>
      <c r="E105" s="8" t="str">
        <f t="shared" si="19"/>
        <v>.</v>
      </c>
      <c r="F105" s="44"/>
      <c r="G105" s="58" t="s">
        <v>78</v>
      </c>
      <c r="H105" s="13">
        <v>3</v>
      </c>
      <c r="I105" s="3"/>
      <c r="K105" s="9" t="str">
        <f t="shared" si="2"/>
        <v/>
      </c>
      <c r="L105" s="9" t="str">
        <f t="shared" si="3"/>
        <v/>
      </c>
      <c r="M105" s="10" t="str">
        <f t="shared" si="4"/>
        <v/>
      </c>
      <c r="N105" t="str">
        <f t="shared" si="5"/>
        <v/>
      </c>
      <c r="R105" t="s">
        <v>31</v>
      </c>
      <c r="S105" s="18" t="s">
        <v>9</v>
      </c>
      <c r="T105" t="s">
        <v>35</v>
      </c>
    </row>
    <row r="106" spans="1:20" x14ac:dyDescent="0.25">
      <c r="A106" s="11"/>
      <c r="B106" s="6" t="s">
        <v>41</v>
      </c>
      <c r="C106" s="18" t="s">
        <v>9</v>
      </c>
      <c r="D106" s="8" t="str">
        <f t="shared" si="18"/>
        <v>.</v>
      </c>
      <c r="E106" s="8" t="str">
        <f t="shared" si="19"/>
        <v>.</v>
      </c>
      <c r="F106" s="44"/>
      <c r="G106" s="58" t="s">
        <v>75</v>
      </c>
      <c r="H106" s="13">
        <v>2</v>
      </c>
      <c r="I106" s="3"/>
      <c r="K106" s="9" t="str">
        <f t="shared" si="2"/>
        <v/>
      </c>
      <c r="L106" s="9" t="str">
        <f t="shared" si="3"/>
        <v/>
      </c>
      <c r="M106" s="10" t="str">
        <f t="shared" si="4"/>
        <v/>
      </c>
      <c r="N106" t="str">
        <f t="shared" si="5"/>
        <v/>
      </c>
      <c r="R106">
        <v>55</v>
      </c>
      <c r="T106" t="s">
        <v>36</v>
      </c>
    </row>
    <row r="107" spans="1:20" x14ac:dyDescent="0.25">
      <c r="A107" s="11"/>
      <c r="B107" s="6" t="s">
        <v>41</v>
      </c>
      <c r="C107" s="18" t="s">
        <v>9</v>
      </c>
      <c r="D107" s="8" t="str">
        <f t="shared" si="18"/>
        <v>.</v>
      </c>
      <c r="E107" s="8" t="str">
        <f t="shared" si="19"/>
        <v>.</v>
      </c>
      <c r="F107" s="44"/>
      <c r="G107" s="58" t="s">
        <v>76</v>
      </c>
      <c r="H107" s="13">
        <v>1</v>
      </c>
      <c r="I107" s="3"/>
      <c r="K107" s="9" t="str">
        <f t="shared" si="2"/>
        <v/>
      </c>
      <c r="L107" s="9" t="str">
        <f t="shared" si="3"/>
        <v/>
      </c>
      <c r="M107" s="10" t="str">
        <f t="shared" si="4"/>
        <v/>
      </c>
      <c r="N107" t="str">
        <f t="shared" si="5"/>
        <v/>
      </c>
      <c r="R107">
        <v>56</v>
      </c>
      <c r="S107" s="18" t="s">
        <v>280</v>
      </c>
      <c r="T107" t="s">
        <v>36</v>
      </c>
    </row>
    <row r="108" spans="1:20" x14ac:dyDescent="0.25">
      <c r="A108" s="11"/>
      <c r="B108" s="6" t="s">
        <v>41</v>
      </c>
      <c r="C108" s="18" t="s">
        <v>9</v>
      </c>
      <c r="D108" s="8" t="str">
        <f t="shared" si="18"/>
        <v>.</v>
      </c>
      <c r="E108" s="8" t="str">
        <f t="shared" si="19"/>
        <v>.</v>
      </c>
      <c r="F108" s="44"/>
      <c r="G108" s="58"/>
      <c r="H108" s="13"/>
      <c r="I108" s="3"/>
      <c r="K108" s="9"/>
      <c r="L108" s="9"/>
      <c r="M108" s="10"/>
      <c r="R108" t="s">
        <v>32</v>
      </c>
      <c r="S108" s="18" t="s">
        <v>9</v>
      </c>
      <c r="T108" t="s">
        <v>36</v>
      </c>
    </row>
    <row r="109" spans="1:20" x14ac:dyDescent="0.25">
      <c r="A109" s="11"/>
      <c r="B109" s="6" t="s">
        <v>41</v>
      </c>
      <c r="C109" s="18" t="s">
        <v>9</v>
      </c>
      <c r="D109" s="8" t="str">
        <f t="shared" si="18"/>
        <v>.</v>
      </c>
      <c r="E109" s="8" t="str">
        <f t="shared" si="19"/>
        <v>.</v>
      </c>
      <c r="F109" s="44"/>
      <c r="G109" s="58"/>
      <c r="H109" s="13"/>
      <c r="I109" s="3"/>
      <c r="K109" s="9"/>
      <c r="L109" s="9"/>
      <c r="M109" s="10"/>
      <c r="R109">
        <v>75</v>
      </c>
      <c r="S109" s="18" t="s">
        <v>9</v>
      </c>
      <c r="T109" t="s">
        <v>37</v>
      </c>
    </row>
    <row r="110" spans="1:20" x14ac:dyDescent="0.25">
      <c r="A110" s="11"/>
      <c r="B110" s="6" t="s">
        <v>41</v>
      </c>
      <c r="C110" s="18" t="s">
        <v>9</v>
      </c>
      <c r="D110" s="8" t="str">
        <f t="shared" si="18"/>
        <v>.</v>
      </c>
      <c r="E110" s="8" t="str">
        <f t="shared" si="19"/>
        <v>.</v>
      </c>
      <c r="F110" s="44"/>
      <c r="G110" s="58"/>
      <c r="H110" s="13"/>
      <c r="I110" s="3"/>
      <c r="K110" s="9"/>
      <c r="L110" s="9"/>
      <c r="M110" s="10"/>
      <c r="R110">
        <v>76</v>
      </c>
      <c r="S110" s="18" t="s">
        <v>9</v>
      </c>
      <c r="T110" t="s">
        <v>37</v>
      </c>
    </row>
    <row r="111" spans="1:20" x14ac:dyDescent="0.25">
      <c r="A111" s="11"/>
      <c r="B111" s="6" t="s">
        <v>41</v>
      </c>
      <c r="C111" s="18" t="s">
        <v>9</v>
      </c>
      <c r="D111" s="8" t="str">
        <f t="shared" si="18"/>
        <v>.</v>
      </c>
      <c r="E111" s="8" t="str">
        <f t="shared" si="19"/>
        <v>.</v>
      </c>
      <c r="F111" s="44"/>
      <c r="G111" s="58"/>
      <c r="H111" s="13"/>
      <c r="I111" s="3"/>
      <c r="K111" s="9"/>
      <c r="L111" s="9"/>
      <c r="M111" s="10"/>
      <c r="R111" t="s">
        <v>33</v>
      </c>
      <c r="S111" s="18" t="s">
        <v>9</v>
      </c>
      <c r="T111" t="s">
        <v>37</v>
      </c>
    </row>
    <row r="112" spans="1:20" x14ac:dyDescent="0.25">
      <c r="A112" s="11"/>
      <c r="B112" s="6"/>
      <c r="C112" s="8"/>
      <c r="D112" s="8"/>
      <c r="E112" s="8"/>
      <c r="F112" s="44"/>
      <c r="G112" s="58"/>
      <c r="H112" s="13"/>
      <c r="I112" s="3"/>
      <c r="K112" s="9"/>
      <c r="L112" s="9"/>
      <c r="M112" s="10"/>
      <c r="R112" t="s">
        <v>9</v>
      </c>
      <c r="S112" t="s">
        <v>9</v>
      </c>
      <c r="T112" t="s">
        <v>9</v>
      </c>
    </row>
    <row r="113" spans="1:20" x14ac:dyDescent="0.25">
      <c r="A113" s="11"/>
      <c r="B113" s="6"/>
      <c r="C113" s="8"/>
      <c r="D113" s="8"/>
      <c r="E113" s="8"/>
      <c r="F113" s="44"/>
      <c r="G113" s="58"/>
      <c r="H113" s="13"/>
      <c r="I113" s="3"/>
      <c r="K113" s="9"/>
      <c r="L113" s="9"/>
      <c r="M113" s="10"/>
      <c r="S113"/>
    </row>
    <row r="114" spans="1:20" x14ac:dyDescent="0.25">
      <c r="A114" s="5" t="s">
        <v>51</v>
      </c>
      <c r="B114" s="6" t="s">
        <v>41</v>
      </c>
      <c r="C114" s="18" t="s">
        <v>9</v>
      </c>
      <c r="D114" s="8" t="str">
        <f>VLOOKUP(C114,$R$100:$T$112,2,FALSE)</f>
        <v>.</v>
      </c>
      <c r="E114" s="8" t="str">
        <f t="shared" ref="E114:E125" si="20">VLOOKUP(C114,$R$100:$T$112,3,FALSE)</f>
        <v>.</v>
      </c>
      <c r="F114" s="44"/>
      <c r="G114" s="58" t="s">
        <v>71</v>
      </c>
      <c r="H114" s="13">
        <v>8</v>
      </c>
      <c r="I114" s="3"/>
      <c r="K114" s="9" t="str">
        <f t="shared" si="2"/>
        <v/>
      </c>
      <c r="L114" s="9" t="str">
        <f t="shared" si="3"/>
        <v/>
      </c>
      <c r="M114" s="10" t="str">
        <f t="shared" si="4"/>
        <v/>
      </c>
      <c r="N114" t="str">
        <f t="shared" si="5"/>
        <v/>
      </c>
      <c r="R114">
        <v>9</v>
      </c>
      <c r="S114" s="18" t="s">
        <v>9</v>
      </c>
      <c r="T114" t="s">
        <v>34</v>
      </c>
    </row>
    <row r="115" spans="1:20" x14ac:dyDescent="0.25">
      <c r="A115" s="11"/>
      <c r="B115" s="6" t="s">
        <v>41</v>
      </c>
      <c r="C115" s="18" t="s">
        <v>9</v>
      </c>
      <c r="D115" s="8" t="str">
        <f>VLOOKUP(C115,$R$100:$T$112,2,FALSE)</f>
        <v>.</v>
      </c>
      <c r="E115" s="8" t="str">
        <f t="shared" si="20"/>
        <v>.</v>
      </c>
      <c r="F115" s="44"/>
      <c r="G115" s="58" t="s">
        <v>72</v>
      </c>
      <c r="H115" s="13">
        <v>7</v>
      </c>
      <c r="I115" s="3"/>
      <c r="K115" s="9" t="str">
        <f t="shared" si="2"/>
        <v/>
      </c>
      <c r="L115" s="9" t="str">
        <f t="shared" si="3"/>
        <v/>
      </c>
      <c r="M115" s="10" t="str">
        <f t="shared" si="4"/>
        <v/>
      </c>
      <c r="N115" t="str">
        <f t="shared" si="5"/>
        <v/>
      </c>
      <c r="R115">
        <v>10</v>
      </c>
      <c r="S115" s="18" t="s">
        <v>9</v>
      </c>
      <c r="T115" t="s">
        <v>34</v>
      </c>
    </row>
    <row r="116" spans="1:20" x14ac:dyDescent="0.25">
      <c r="A116" s="11"/>
      <c r="B116" s="6" t="s">
        <v>41</v>
      </c>
      <c r="C116" s="18" t="s">
        <v>9</v>
      </c>
      <c r="D116" s="8" t="str">
        <f>VLOOKUP(C116,$R$100:$T$112,2,FALSE)</f>
        <v>.</v>
      </c>
      <c r="E116" s="8" t="str">
        <f t="shared" si="20"/>
        <v>.</v>
      </c>
      <c r="F116" s="44"/>
      <c r="G116" s="58" t="s">
        <v>73</v>
      </c>
      <c r="H116" s="13">
        <v>6</v>
      </c>
      <c r="I116" s="3"/>
      <c r="K116" s="9" t="str">
        <f t="shared" si="2"/>
        <v/>
      </c>
      <c r="L116" s="9" t="str">
        <f t="shared" si="3"/>
        <v/>
      </c>
      <c r="M116" s="10" t="str">
        <f t="shared" si="4"/>
        <v/>
      </c>
      <c r="N116" t="str">
        <f t="shared" si="5"/>
        <v/>
      </c>
      <c r="R116" t="s">
        <v>30</v>
      </c>
      <c r="S116" s="18" t="s">
        <v>9</v>
      </c>
      <c r="T116" t="s">
        <v>34</v>
      </c>
    </row>
    <row r="117" spans="1:20" x14ac:dyDescent="0.25">
      <c r="A117" s="11"/>
      <c r="B117" s="6" t="s">
        <v>41</v>
      </c>
      <c r="C117" s="18" t="s">
        <v>9</v>
      </c>
      <c r="D117" s="8" t="str">
        <f t="shared" ref="D117:D125" si="21">VLOOKUP(C117,$R$100:$T$112,2,FALSE)</f>
        <v>.</v>
      </c>
      <c r="E117" s="8" t="str">
        <f t="shared" si="20"/>
        <v>.</v>
      </c>
      <c r="F117" s="44"/>
      <c r="G117" s="58" t="s">
        <v>74</v>
      </c>
      <c r="H117" s="13">
        <v>5</v>
      </c>
      <c r="I117" s="3"/>
      <c r="K117" s="9" t="str">
        <f t="shared" si="2"/>
        <v/>
      </c>
      <c r="L117" s="9" t="str">
        <f t="shared" si="3"/>
        <v/>
      </c>
      <c r="M117" s="10" t="str">
        <f t="shared" si="4"/>
        <v/>
      </c>
      <c r="N117" t="str">
        <f t="shared" si="5"/>
        <v/>
      </c>
      <c r="R117">
        <v>47</v>
      </c>
      <c r="S117" s="18" t="s">
        <v>9</v>
      </c>
      <c r="T117" t="s">
        <v>35</v>
      </c>
    </row>
    <row r="118" spans="1:20" x14ac:dyDescent="0.25">
      <c r="A118" s="11"/>
      <c r="B118" s="6" t="s">
        <v>41</v>
      </c>
      <c r="C118" s="18" t="s">
        <v>9</v>
      </c>
      <c r="D118" s="8" t="str">
        <f t="shared" si="21"/>
        <v>.</v>
      </c>
      <c r="E118" s="8" t="str">
        <f t="shared" si="20"/>
        <v>.</v>
      </c>
      <c r="F118" s="44"/>
      <c r="G118" s="58" t="s">
        <v>77</v>
      </c>
      <c r="H118" s="13">
        <v>4</v>
      </c>
      <c r="I118" s="3"/>
      <c r="K118" s="9" t="str">
        <f t="shared" si="2"/>
        <v/>
      </c>
      <c r="L118" s="9" t="str">
        <f t="shared" si="3"/>
        <v/>
      </c>
      <c r="M118" s="10" t="str">
        <f t="shared" si="4"/>
        <v/>
      </c>
      <c r="N118" t="str">
        <f t="shared" si="5"/>
        <v/>
      </c>
      <c r="R118">
        <v>48</v>
      </c>
      <c r="S118" s="18" t="s">
        <v>9</v>
      </c>
      <c r="T118" t="s">
        <v>35</v>
      </c>
    </row>
    <row r="119" spans="1:20" x14ac:dyDescent="0.25">
      <c r="A119" s="11"/>
      <c r="B119" s="6" t="s">
        <v>41</v>
      </c>
      <c r="C119" s="18" t="s">
        <v>9</v>
      </c>
      <c r="D119" s="8" t="str">
        <f t="shared" si="21"/>
        <v>.</v>
      </c>
      <c r="E119" s="8" t="str">
        <f t="shared" si="20"/>
        <v>.</v>
      </c>
      <c r="F119" s="44"/>
      <c r="G119" s="58" t="s">
        <v>78</v>
      </c>
      <c r="H119" s="13">
        <v>3</v>
      </c>
      <c r="I119" s="3"/>
      <c r="K119" s="9" t="str">
        <f t="shared" si="2"/>
        <v/>
      </c>
      <c r="L119" s="9" t="str">
        <f t="shared" si="3"/>
        <v/>
      </c>
      <c r="M119" s="10" t="str">
        <f t="shared" si="4"/>
        <v/>
      </c>
      <c r="N119" t="str">
        <f t="shared" si="5"/>
        <v/>
      </c>
      <c r="R119" t="s">
        <v>31</v>
      </c>
      <c r="S119" s="18" t="s">
        <v>9</v>
      </c>
      <c r="T119" t="s">
        <v>35</v>
      </c>
    </row>
    <row r="120" spans="1:20" x14ac:dyDescent="0.25">
      <c r="A120" s="11"/>
      <c r="B120" s="6" t="s">
        <v>41</v>
      </c>
      <c r="C120" s="18" t="s">
        <v>9</v>
      </c>
      <c r="D120" s="8" t="str">
        <f t="shared" si="21"/>
        <v>.</v>
      </c>
      <c r="E120" s="8" t="str">
        <f t="shared" si="20"/>
        <v>.</v>
      </c>
      <c r="F120" s="44"/>
      <c r="G120" s="58" t="s">
        <v>75</v>
      </c>
      <c r="H120" s="13">
        <v>2</v>
      </c>
      <c r="I120" s="3"/>
      <c r="K120" s="9" t="str">
        <f t="shared" si="2"/>
        <v/>
      </c>
      <c r="L120" s="9" t="str">
        <f t="shared" si="3"/>
        <v/>
      </c>
      <c r="M120" s="10" t="str">
        <f t="shared" si="4"/>
        <v/>
      </c>
      <c r="N120" t="str">
        <f t="shared" si="5"/>
        <v/>
      </c>
      <c r="R120">
        <v>55</v>
      </c>
      <c r="S120" s="18" t="s">
        <v>9</v>
      </c>
      <c r="T120" t="s">
        <v>36</v>
      </c>
    </row>
    <row r="121" spans="1:20" x14ac:dyDescent="0.25">
      <c r="A121" s="11"/>
      <c r="B121" s="6" t="s">
        <v>41</v>
      </c>
      <c r="C121" s="18" t="s">
        <v>9</v>
      </c>
      <c r="D121" s="8" t="str">
        <f t="shared" si="21"/>
        <v>.</v>
      </c>
      <c r="E121" s="8" t="str">
        <f t="shared" si="20"/>
        <v>.</v>
      </c>
      <c r="F121" s="44"/>
      <c r="G121" s="58" t="s">
        <v>76</v>
      </c>
      <c r="H121" s="13">
        <v>1</v>
      </c>
      <c r="I121" s="3"/>
      <c r="K121" s="9" t="str">
        <f t="shared" si="2"/>
        <v/>
      </c>
      <c r="L121" s="9" t="str">
        <f t="shared" si="3"/>
        <v/>
      </c>
      <c r="M121" s="10" t="str">
        <f t="shared" si="4"/>
        <v/>
      </c>
      <c r="N121" t="str">
        <f t="shared" si="5"/>
        <v/>
      </c>
      <c r="R121">
        <v>56</v>
      </c>
      <c r="S121" s="18" t="s">
        <v>9</v>
      </c>
      <c r="T121" t="s">
        <v>36</v>
      </c>
    </row>
    <row r="122" spans="1:20" x14ac:dyDescent="0.25">
      <c r="A122" s="11"/>
      <c r="B122" s="6" t="s">
        <v>41</v>
      </c>
      <c r="C122" s="18" t="s">
        <v>9</v>
      </c>
      <c r="D122" s="8" t="str">
        <f t="shared" si="21"/>
        <v>.</v>
      </c>
      <c r="E122" s="8" t="str">
        <f t="shared" si="20"/>
        <v>.</v>
      </c>
      <c r="F122" s="44"/>
      <c r="G122" s="58"/>
      <c r="H122" s="13"/>
      <c r="I122" s="3"/>
      <c r="K122" s="9"/>
      <c r="L122" s="9"/>
      <c r="M122" s="10"/>
      <c r="R122" t="s">
        <v>32</v>
      </c>
      <c r="S122" s="18" t="s">
        <v>9</v>
      </c>
      <c r="T122" t="s">
        <v>36</v>
      </c>
    </row>
    <row r="123" spans="1:20" x14ac:dyDescent="0.25">
      <c r="A123" s="11"/>
      <c r="B123" s="6" t="s">
        <v>41</v>
      </c>
      <c r="C123" s="18" t="s">
        <v>9</v>
      </c>
      <c r="D123" s="8" t="str">
        <f t="shared" si="21"/>
        <v>.</v>
      </c>
      <c r="E123" s="8" t="str">
        <f t="shared" si="20"/>
        <v>.</v>
      </c>
      <c r="F123" s="44"/>
      <c r="G123" s="58"/>
      <c r="H123" s="13"/>
      <c r="I123" s="3"/>
      <c r="K123" s="9"/>
      <c r="L123" s="9"/>
      <c r="M123" s="10"/>
      <c r="R123">
        <v>75</v>
      </c>
      <c r="S123" s="18" t="s">
        <v>9</v>
      </c>
      <c r="T123" t="s">
        <v>37</v>
      </c>
    </row>
    <row r="124" spans="1:20" x14ac:dyDescent="0.25">
      <c r="A124" s="11"/>
      <c r="B124" s="6" t="s">
        <v>41</v>
      </c>
      <c r="C124" s="18" t="s">
        <v>9</v>
      </c>
      <c r="D124" s="8" t="str">
        <f t="shared" si="21"/>
        <v>.</v>
      </c>
      <c r="E124" s="8" t="str">
        <f t="shared" si="20"/>
        <v>.</v>
      </c>
      <c r="F124" s="44"/>
      <c r="G124" s="58"/>
      <c r="H124" s="13"/>
      <c r="I124" s="3"/>
      <c r="K124" s="9"/>
      <c r="L124" s="9"/>
      <c r="M124" s="10"/>
      <c r="R124">
        <v>76</v>
      </c>
      <c r="S124" s="18" t="s">
        <v>9</v>
      </c>
      <c r="T124" t="s">
        <v>37</v>
      </c>
    </row>
    <row r="125" spans="1:20" x14ac:dyDescent="0.25">
      <c r="A125" s="11"/>
      <c r="B125" s="6" t="s">
        <v>41</v>
      </c>
      <c r="C125" s="18" t="s">
        <v>9</v>
      </c>
      <c r="D125" s="8" t="str">
        <f t="shared" si="21"/>
        <v>.</v>
      </c>
      <c r="E125" s="8" t="str">
        <f t="shared" si="20"/>
        <v>.</v>
      </c>
      <c r="F125" s="44"/>
      <c r="G125" s="58"/>
      <c r="H125" s="13"/>
      <c r="I125" s="3"/>
      <c r="K125" s="9"/>
      <c r="L125" s="9"/>
      <c r="M125" s="10"/>
      <c r="R125" t="s">
        <v>33</v>
      </c>
      <c r="S125" s="18" t="s">
        <v>9</v>
      </c>
      <c r="T125" t="s">
        <v>37</v>
      </c>
    </row>
    <row r="126" spans="1:20" x14ac:dyDescent="0.25">
      <c r="A126" s="11"/>
      <c r="B126" s="6"/>
      <c r="C126" s="8"/>
      <c r="D126" s="8"/>
      <c r="E126" s="8"/>
      <c r="F126" s="44"/>
      <c r="G126" s="58"/>
      <c r="H126" s="13"/>
      <c r="I126" s="3"/>
      <c r="K126" s="9"/>
      <c r="L126" s="9"/>
      <c r="M126" s="10"/>
      <c r="R126" t="s">
        <v>9</v>
      </c>
      <c r="S126" t="s">
        <v>9</v>
      </c>
      <c r="T126" t="s">
        <v>9</v>
      </c>
    </row>
    <row r="127" spans="1:20" x14ac:dyDescent="0.25">
      <c r="A127" s="11"/>
      <c r="B127" s="6"/>
      <c r="C127" s="8"/>
      <c r="D127" s="8"/>
      <c r="E127" s="8"/>
      <c r="F127" s="44"/>
      <c r="G127" s="58"/>
      <c r="H127" s="13"/>
      <c r="I127" s="3"/>
      <c r="K127" s="9"/>
      <c r="L127" s="9"/>
      <c r="M127" s="10"/>
      <c r="S127"/>
    </row>
    <row r="128" spans="1:20" x14ac:dyDescent="0.25">
      <c r="A128" s="5" t="s">
        <v>21</v>
      </c>
      <c r="B128" s="6" t="s">
        <v>41</v>
      </c>
      <c r="C128" s="18">
        <v>9</v>
      </c>
      <c r="D128" s="8" t="str">
        <f>VLOOKUP(C128,$R$128:$T$140,2,FALSE)</f>
        <v>Fiona Alder</v>
      </c>
      <c r="E128" s="8" t="str">
        <f>VLOOKUP(C128,$R$128:$T$140,3,FALSE)</f>
        <v>Cambridgeshire</v>
      </c>
      <c r="F128" s="44" t="s">
        <v>488</v>
      </c>
      <c r="G128" s="58" t="s">
        <v>71</v>
      </c>
      <c r="H128" s="13">
        <v>8</v>
      </c>
      <c r="I128" s="3"/>
      <c r="K128" s="9">
        <f t="shared" si="2"/>
        <v>8</v>
      </c>
      <c r="L128" s="9" t="str">
        <f t="shared" si="3"/>
        <v/>
      </c>
      <c r="M128" s="10" t="str">
        <f t="shared" si="4"/>
        <v/>
      </c>
      <c r="N128" t="str">
        <f t="shared" si="5"/>
        <v/>
      </c>
      <c r="R128">
        <v>9</v>
      </c>
      <c r="S128" s="18" t="s">
        <v>208</v>
      </c>
      <c r="T128" t="s">
        <v>34</v>
      </c>
    </row>
    <row r="129" spans="1:20" x14ac:dyDescent="0.25">
      <c r="A129" s="11"/>
      <c r="B129" s="6" t="s">
        <v>41</v>
      </c>
      <c r="C129" s="18">
        <v>10</v>
      </c>
      <c r="D129" s="8" t="str">
        <f t="shared" ref="D129:D139" si="22">VLOOKUP(C129,$R$128:$T$140,2,FALSE)</f>
        <v>Abigail Pudney</v>
      </c>
      <c r="E129" s="8" t="str">
        <f t="shared" ref="E129:E139" si="23">VLOOKUP(C129,$R$128:$T$140,3,FALSE)</f>
        <v>Cambridgeshire</v>
      </c>
      <c r="F129" s="44" t="s">
        <v>557</v>
      </c>
      <c r="G129" s="58" t="s">
        <v>72</v>
      </c>
      <c r="H129" s="13">
        <v>7</v>
      </c>
      <c r="I129" s="3"/>
      <c r="K129" s="9">
        <f t="shared" si="2"/>
        <v>7</v>
      </c>
      <c r="L129" s="9" t="str">
        <f t="shared" si="3"/>
        <v/>
      </c>
      <c r="M129" s="10" t="str">
        <f t="shared" si="4"/>
        <v/>
      </c>
      <c r="N129" t="str">
        <f t="shared" si="5"/>
        <v/>
      </c>
      <c r="R129">
        <v>10</v>
      </c>
      <c r="S129" s="18" t="s">
        <v>188</v>
      </c>
      <c r="T129" t="s">
        <v>34</v>
      </c>
    </row>
    <row r="130" spans="1:20" x14ac:dyDescent="0.25">
      <c r="A130" s="11"/>
      <c r="B130" s="6" t="s">
        <v>41</v>
      </c>
      <c r="C130" s="18">
        <v>75</v>
      </c>
      <c r="D130" s="8" t="str">
        <f t="shared" si="22"/>
        <v>Margot Dornton-Duff</v>
      </c>
      <c r="E130" s="8" t="str">
        <f t="shared" si="23"/>
        <v>Suffolk</v>
      </c>
      <c r="F130" s="44" t="s">
        <v>490</v>
      </c>
      <c r="G130" s="58" t="s">
        <v>73</v>
      </c>
      <c r="H130" s="13">
        <v>6</v>
      </c>
      <c r="I130" s="3"/>
      <c r="K130" s="9" t="str">
        <f t="shared" si="2"/>
        <v/>
      </c>
      <c r="L130" s="9" t="str">
        <f t="shared" si="3"/>
        <v/>
      </c>
      <c r="M130" s="10" t="str">
        <f t="shared" si="4"/>
        <v/>
      </c>
      <c r="N130">
        <f t="shared" si="5"/>
        <v>6</v>
      </c>
      <c r="R130" t="s">
        <v>30</v>
      </c>
      <c r="S130" s="18" t="s">
        <v>9</v>
      </c>
      <c r="T130" t="s">
        <v>34</v>
      </c>
    </row>
    <row r="131" spans="1:20" x14ac:dyDescent="0.25">
      <c r="A131" s="11"/>
      <c r="B131" s="6" t="s">
        <v>41</v>
      </c>
      <c r="C131" s="18">
        <v>55</v>
      </c>
      <c r="D131" s="8" t="str">
        <f t="shared" si="22"/>
        <v>Essie Jones</v>
      </c>
      <c r="E131" s="8" t="str">
        <f t="shared" si="23"/>
        <v>Norfolk</v>
      </c>
      <c r="F131" s="44" t="s">
        <v>491</v>
      </c>
      <c r="G131" s="58" t="s">
        <v>74</v>
      </c>
      <c r="H131" s="13">
        <v>5</v>
      </c>
      <c r="I131" s="3"/>
      <c r="K131" s="9" t="str">
        <f t="shared" si="2"/>
        <v/>
      </c>
      <c r="L131" s="9" t="str">
        <f t="shared" si="3"/>
        <v/>
      </c>
      <c r="M131" s="10">
        <f t="shared" si="4"/>
        <v>5</v>
      </c>
      <c r="N131" t="str">
        <f t="shared" si="5"/>
        <v/>
      </c>
      <c r="R131">
        <v>47</v>
      </c>
      <c r="S131" s="18" t="s">
        <v>431</v>
      </c>
      <c r="T131" t="s">
        <v>35</v>
      </c>
    </row>
    <row r="132" spans="1:20" x14ac:dyDescent="0.25">
      <c r="A132" s="11"/>
      <c r="B132" s="6" t="s">
        <v>41</v>
      </c>
      <c r="C132" s="18">
        <v>56</v>
      </c>
      <c r="D132" s="8" t="str">
        <f t="shared" si="22"/>
        <v>Phoebe Betts</v>
      </c>
      <c r="E132" s="8" t="str">
        <f t="shared" si="23"/>
        <v>Norfolk</v>
      </c>
      <c r="F132" s="44" t="s">
        <v>492</v>
      </c>
      <c r="G132" s="58" t="s">
        <v>77</v>
      </c>
      <c r="H132" s="13">
        <v>4</v>
      </c>
      <c r="I132" s="3"/>
      <c r="K132" s="9" t="str">
        <f t="shared" si="2"/>
        <v/>
      </c>
      <c r="L132" s="9" t="str">
        <f t="shared" si="3"/>
        <v/>
      </c>
      <c r="M132" s="10">
        <f t="shared" si="4"/>
        <v>4</v>
      </c>
      <c r="N132" t="str">
        <f t="shared" si="5"/>
        <v/>
      </c>
      <c r="R132">
        <v>48</v>
      </c>
      <c r="S132" s="18" t="s">
        <v>386</v>
      </c>
      <c r="T132" t="s">
        <v>35</v>
      </c>
    </row>
    <row r="133" spans="1:20" x14ac:dyDescent="0.25">
      <c r="A133" s="11"/>
      <c r="B133" s="6" t="s">
        <v>41</v>
      </c>
      <c r="C133" s="18" t="s">
        <v>9</v>
      </c>
      <c r="D133" s="8" t="str">
        <f t="shared" si="22"/>
        <v>.</v>
      </c>
      <c r="E133" s="8" t="str">
        <f t="shared" si="23"/>
        <v>.</v>
      </c>
      <c r="F133" s="44"/>
      <c r="G133" s="58" t="s">
        <v>78</v>
      </c>
      <c r="H133" s="13">
        <v>3</v>
      </c>
      <c r="I133" s="3"/>
      <c r="K133" s="9" t="str">
        <f t="shared" si="2"/>
        <v/>
      </c>
      <c r="L133" s="9" t="str">
        <f t="shared" si="3"/>
        <v/>
      </c>
      <c r="M133" s="10" t="str">
        <f t="shared" si="4"/>
        <v/>
      </c>
      <c r="N133" t="str">
        <f t="shared" si="5"/>
        <v/>
      </c>
      <c r="R133" t="s">
        <v>31</v>
      </c>
      <c r="S133" s="18" t="s">
        <v>9</v>
      </c>
      <c r="T133" t="s">
        <v>35</v>
      </c>
    </row>
    <row r="134" spans="1:20" x14ac:dyDescent="0.25">
      <c r="A134" s="11"/>
      <c r="B134" s="6" t="s">
        <v>41</v>
      </c>
      <c r="C134" s="18" t="s">
        <v>9</v>
      </c>
      <c r="D134" s="8" t="str">
        <f t="shared" si="22"/>
        <v>.</v>
      </c>
      <c r="E134" s="8" t="str">
        <f t="shared" si="23"/>
        <v>.</v>
      </c>
      <c r="F134" s="44"/>
      <c r="G134" s="58" t="s">
        <v>75</v>
      </c>
      <c r="H134" s="13">
        <v>2</v>
      </c>
      <c r="I134" s="3"/>
      <c r="K134" s="9" t="str">
        <f t="shared" si="2"/>
        <v/>
      </c>
      <c r="L134" s="9" t="str">
        <f t="shared" si="3"/>
        <v/>
      </c>
      <c r="M134" s="10" t="str">
        <f t="shared" si="4"/>
        <v/>
      </c>
      <c r="N134" t="str">
        <f t="shared" si="5"/>
        <v/>
      </c>
      <c r="R134">
        <v>55</v>
      </c>
      <c r="S134" s="18" t="s">
        <v>286</v>
      </c>
      <c r="T134" t="s">
        <v>36</v>
      </c>
    </row>
    <row r="135" spans="1:20" x14ac:dyDescent="0.25">
      <c r="A135" s="11"/>
      <c r="B135" s="6" t="s">
        <v>41</v>
      </c>
      <c r="C135" s="18" t="s">
        <v>9</v>
      </c>
      <c r="D135" s="8" t="str">
        <f t="shared" si="22"/>
        <v>.</v>
      </c>
      <c r="E135" s="8" t="str">
        <f t="shared" si="23"/>
        <v>.</v>
      </c>
      <c r="F135" s="44"/>
      <c r="G135" s="58" t="s">
        <v>76</v>
      </c>
      <c r="H135" s="13">
        <v>1</v>
      </c>
      <c r="I135" s="3"/>
      <c r="K135" s="9" t="str">
        <f t="shared" si="2"/>
        <v/>
      </c>
      <c r="L135" s="9" t="str">
        <f t="shared" si="3"/>
        <v/>
      </c>
      <c r="M135" s="10" t="str">
        <f t="shared" si="4"/>
        <v/>
      </c>
      <c r="N135" t="str">
        <f t="shared" si="5"/>
        <v/>
      </c>
      <c r="R135">
        <v>56</v>
      </c>
      <c r="S135" s="18" t="s">
        <v>287</v>
      </c>
      <c r="T135" t="s">
        <v>36</v>
      </c>
    </row>
    <row r="136" spans="1:20" x14ac:dyDescent="0.25">
      <c r="A136" s="11"/>
      <c r="B136" s="6" t="s">
        <v>41</v>
      </c>
      <c r="C136" s="18" t="s">
        <v>9</v>
      </c>
      <c r="D136" s="8" t="str">
        <f t="shared" si="22"/>
        <v>.</v>
      </c>
      <c r="E136" s="8" t="str">
        <f t="shared" si="23"/>
        <v>.</v>
      </c>
      <c r="F136" s="44"/>
      <c r="G136" s="58"/>
      <c r="H136" s="13"/>
      <c r="I136" s="3"/>
      <c r="K136" s="9"/>
      <c r="L136" s="9"/>
      <c r="M136" s="10"/>
      <c r="R136" t="s">
        <v>32</v>
      </c>
      <c r="S136" s="18" t="s">
        <v>9</v>
      </c>
      <c r="T136" t="s">
        <v>36</v>
      </c>
    </row>
    <row r="137" spans="1:20" x14ac:dyDescent="0.25">
      <c r="A137" s="11"/>
      <c r="B137" s="6" t="s">
        <v>41</v>
      </c>
      <c r="C137" s="18" t="s">
        <v>9</v>
      </c>
      <c r="D137" s="8" t="str">
        <f t="shared" si="22"/>
        <v>.</v>
      </c>
      <c r="E137" s="8" t="str">
        <f t="shared" si="23"/>
        <v>.</v>
      </c>
      <c r="F137" s="44"/>
      <c r="G137" s="58"/>
      <c r="H137" s="13"/>
      <c r="I137" s="3"/>
      <c r="K137" s="9"/>
      <c r="L137" s="9"/>
      <c r="M137" s="10"/>
      <c r="R137">
        <v>75</v>
      </c>
      <c r="S137" s="18" t="s">
        <v>118</v>
      </c>
      <c r="T137" t="s">
        <v>37</v>
      </c>
    </row>
    <row r="138" spans="1:20" x14ac:dyDescent="0.25">
      <c r="A138" s="11"/>
      <c r="B138" s="6" t="s">
        <v>41</v>
      </c>
      <c r="C138" s="18" t="s">
        <v>9</v>
      </c>
      <c r="D138" s="8" t="str">
        <f t="shared" si="22"/>
        <v>.</v>
      </c>
      <c r="E138" s="8" t="str">
        <f t="shared" si="23"/>
        <v>.</v>
      </c>
      <c r="F138" s="44"/>
      <c r="G138" s="58"/>
      <c r="H138" s="13"/>
      <c r="I138" s="3"/>
      <c r="K138" s="9"/>
      <c r="L138" s="9"/>
      <c r="M138" s="10"/>
      <c r="R138">
        <v>76</v>
      </c>
      <c r="S138" s="18" t="s">
        <v>117</v>
      </c>
      <c r="T138" t="s">
        <v>37</v>
      </c>
    </row>
    <row r="139" spans="1:20" x14ac:dyDescent="0.25">
      <c r="A139" s="11"/>
      <c r="B139" s="6" t="s">
        <v>41</v>
      </c>
      <c r="C139" s="18" t="s">
        <v>9</v>
      </c>
      <c r="D139" s="8" t="str">
        <f t="shared" si="22"/>
        <v>.</v>
      </c>
      <c r="E139" s="8" t="str">
        <f t="shared" si="23"/>
        <v>.</v>
      </c>
      <c r="F139" s="44"/>
      <c r="G139" s="58"/>
      <c r="H139" s="13"/>
      <c r="I139" s="3"/>
      <c r="K139" s="9"/>
      <c r="L139" s="9"/>
      <c r="M139" s="10"/>
      <c r="R139" t="s">
        <v>33</v>
      </c>
      <c r="S139" s="18" t="s">
        <v>9</v>
      </c>
      <c r="T139" t="s">
        <v>37</v>
      </c>
    </row>
    <row r="140" spans="1:20" x14ac:dyDescent="0.25">
      <c r="A140" s="11"/>
      <c r="B140" s="6"/>
      <c r="C140" s="8"/>
      <c r="D140" s="8"/>
      <c r="E140" s="8"/>
      <c r="F140" s="44"/>
      <c r="G140" s="58"/>
      <c r="H140" s="13"/>
      <c r="I140" s="3"/>
      <c r="K140" s="9"/>
      <c r="L140" s="9"/>
      <c r="M140" s="10"/>
      <c r="R140" t="s">
        <v>9</v>
      </c>
      <c r="S140" t="s">
        <v>9</v>
      </c>
      <c r="T140" t="s">
        <v>9</v>
      </c>
    </row>
    <row r="141" spans="1:20" x14ac:dyDescent="0.25">
      <c r="A141" s="11"/>
      <c r="B141" s="6"/>
      <c r="C141" s="8"/>
      <c r="D141" s="8"/>
      <c r="E141" s="8"/>
      <c r="F141" s="44"/>
      <c r="G141" s="58"/>
      <c r="H141" s="13"/>
      <c r="I141" s="3"/>
      <c r="K141" s="9"/>
      <c r="L141" s="9"/>
      <c r="M141" s="10"/>
      <c r="S141"/>
    </row>
    <row r="142" spans="1:20" x14ac:dyDescent="0.25">
      <c r="A142" s="5" t="s">
        <v>22</v>
      </c>
      <c r="B142" s="6" t="s">
        <v>41</v>
      </c>
      <c r="C142" s="18">
        <v>9</v>
      </c>
      <c r="D142" s="8" t="str">
        <f>VLOOKUP(C142,$R$142:$T$154,2,FALSE)</f>
        <v>Chloe Kingman</v>
      </c>
      <c r="E142" s="8" t="str">
        <f>VLOOKUP(C142,$R$142:$T$154,3,FALSE)</f>
        <v>Cambridgeshire</v>
      </c>
      <c r="F142" s="44" t="s">
        <v>465</v>
      </c>
      <c r="G142" s="58" t="s">
        <v>71</v>
      </c>
      <c r="H142" s="13">
        <v>8</v>
      </c>
      <c r="I142" s="3"/>
      <c r="K142" s="9">
        <f t="shared" si="2"/>
        <v>8</v>
      </c>
      <c r="L142" s="9" t="str">
        <f t="shared" si="3"/>
        <v/>
      </c>
      <c r="M142" s="10" t="str">
        <f t="shared" si="4"/>
        <v/>
      </c>
      <c r="N142" t="str">
        <f t="shared" si="5"/>
        <v/>
      </c>
      <c r="R142">
        <v>9</v>
      </c>
      <c r="S142" s="18" t="s">
        <v>209</v>
      </c>
      <c r="T142" t="s">
        <v>34</v>
      </c>
    </row>
    <row r="143" spans="1:20" x14ac:dyDescent="0.25">
      <c r="A143" s="11"/>
      <c r="B143" s="6" t="s">
        <v>41</v>
      </c>
      <c r="C143" s="18" t="s">
        <v>9</v>
      </c>
      <c r="D143" s="8" t="str">
        <f t="shared" ref="D143:D153" si="24">VLOOKUP(C143,$R$142:$T$154,2,FALSE)</f>
        <v>.</v>
      </c>
      <c r="E143" s="8" t="str">
        <f t="shared" ref="E143:E153" si="25">VLOOKUP(C143,$R$142:$T$154,3,FALSE)</f>
        <v>.</v>
      </c>
      <c r="F143" s="44"/>
      <c r="G143" s="58" t="s">
        <v>72</v>
      </c>
      <c r="H143" s="13">
        <v>7</v>
      </c>
      <c r="I143" s="3"/>
      <c r="K143" s="9" t="str">
        <f t="shared" si="2"/>
        <v/>
      </c>
      <c r="L143" s="9" t="str">
        <f t="shared" si="3"/>
        <v/>
      </c>
      <c r="M143" s="10" t="str">
        <f t="shared" si="4"/>
        <v/>
      </c>
      <c r="N143" t="str">
        <f t="shared" si="5"/>
        <v/>
      </c>
      <c r="R143">
        <v>10</v>
      </c>
      <c r="S143" s="18" t="s">
        <v>9</v>
      </c>
      <c r="T143" t="s">
        <v>34</v>
      </c>
    </row>
    <row r="144" spans="1:20" x14ac:dyDescent="0.25">
      <c r="A144" s="11"/>
      <c r="B144" s="6" t="s">
        <v>41</v>
      </c>
      <c r="C144" s="18" t="s">
        <v>9</v>
      </c>
      <c r="D144" s="8" t="str">
        <f t="shared" si="24"/>
        <v>.</v>
      </c>
      <c r="E144" s="8" t="str">
        <f t="shared" si="25"/>
        <v>.</v>
      </c>
      <c r="F144" s="44"/>
      <c r="G144" s="58" t="s">
        <v>73</v>
      </c>
      <c r="H144" s="13">
        <v>6</v>
      </c>
      <c r="I144" s="3"/>
      <c r="K144" s="9" t="str">
        <f t="shared" ref="K144:K149" si="26">IF($E144="","",IF(LEFT($E144,1)=$K$1,$H144,""))</f>
        <v/>
      </c>
      <c r="L144" s="9" t="str">
        <f t="shared" ref="L144:L149" si="27">IF($E144="","",IF(LEFT($E144,1)=$L$1,$H144,""))</f>
        <v/>
      </c>
      <c r="M144" s="10" t="str">
        <f t="shared" ref="M144:M149" si="28">IF($E144="","",IF(LEFT($E144,1)=$M$1,$H144,""))</f>
        <v/>
      </c>
      <c r="N144" t="str">
        <f t="shared" ref="N144:N149" si="29">IF($E144="","",IF(LEFT($E144,1)=$N$1,$H144,""))</f>
        <v/>
      </c>
      <c r="R144" t="s">
        <v>30</v>
      </c>
      <c r="S144" s="18" t="s">
        <v>9</v>
      </c>
      <c r="T144" t="s">
        <v>34</v>
      </c>
    </row>
    <row r="145" spans="1:20" x14ac:dyDescent="0.25">
      <c r="A145" s="11"/>
      <c r="B145" s="6" t="s">
        <v>41</v>
      </c>
      <c r="C145" s="18" t="s">
        <v>9</v>
      </c>
      <c r="D145" s="8" t="str">
        <f t="shared" si="24"/>
        <v>.</v>
      </c>
      <c r="E145" s="8" t="str">
        <f t="shared" si="25"/>
        <v>.</v>
      </c>
      <c r="F145" s="44"/>
      <c r="G145" s="58" t="s">
        <v>74</v>
      </c>
      <c r="H145" s="13">
        <v>5</v>
      </c>
      <c r="I145" s="3"/>
      <c r="K145" s="9" t="str">
        <f t="shared" si="26"/>
        <v/>
      </c>
      <c r="L145" s="9" t="str">
        <f t="shared" si="27"/>
        <v/>
      </c>
      <c r="M145" s="10" t="str">
        <f t="shared" si="28"/>
        <v/>
      </c>
      <c r="N145" t="str">
        <f t="shared" si="29"/>
        <v/>
      </c>
      <c r="R145">
        <v>47</v>
      </c>
      <c r="S145" s="18" t="s">
        <v>9</v>
      </c>
      <c r="T145" t="s">
        <v>35</v>
      </c>
    </row>
    <row r="146" spans="1:20" x14ac:dyDescent="0.25">
      <c r="A146" s="11"/>
      <c r="B146" s="6" t="s">
        <v>41</v>
      </c>
      <c r="C146" s="18" t="s">
        <v>9</v>
      </c>
      <c r="D146" s="8" t="str">
        <f t="shared" si="24"/>
        <v>.</v>
      </c>
      <c r="E146" s="8" t="str">
        <f t="shared" si="25"/>
        <v>.</v>
      </c>
      <c r="F146" s="44"/>
      <c r="G146" s="58" t="s">
        <v>77</v>
      </c>
      <c r="H146" s="13">
        <v>4</v>
      </c>
      <c r="I146" s="3"/>
      <c r="K146" s="9" t="str">
        <f t="shared" si="26"/>
        <v/>
      </c>
      <c r="L146" s="9" t="str">
        <f t="shared" si="27"/>
        <v/>
      </c>
      <c r="M146" s="10" t="str">
        <f t="shared" si="28"/>
        <v/>
      </c>
      <c r="N146" t="str">
        <f t="shared" si="29"/>
        <v/>
      </c>
      <c r="R146">
        <v>48</v>
      </c>
      <c r="S146" s="18" t="s">
        <v>9</v>
      </c>
      <c r="T146" t="s">
        <v>35</v>
      </c>
    </row>
    <row r="147" spans="1:20" x14ac:dyDescent="0.25">
      <c r="A147" s="11"/>
      <c r="B147" s="6" t="s">
        <v>41</v>
      </c>
      <c r="C147" s="18" t="s">
        <v>9</v>
      </c>
      <c r="D147" s="8" t="str">
        <f t="shared" si="24"/>
        <v>.</v>
      </c>
      <c r="E147" s="8" t="str">
        <f t="shared" si="25"/>
        <v>.</v>
      </c>
      <c r="F147" s="44"/>
      <c r="G147" s="58" t="s">
        <v>78</v>
      </c>
      <c r="H147" s="13">
        <v>3</v>
      </c>
      <c r="I147" s="3"/>
      <c r="K147" s="9" t="str">
        <f t="shared" si="26"/>
        <v/>
      </c>
      <c r="L147" s="9" t="str">
        <f t="shared" si="27"/>
        <v/>
      </c>
      <c r="M147" s="10" t="str">
        <f t="shared" si="28"/>
        <v/>
      </c>
      <c r="N147" t="str">
        <f t="shared" si="29"/>
        <v/>
      </c>
      <c r="R147" t="s">
        <v>31</v>
      </c>
      <c r="S147" s="18" t="s">
        <v>9</v>
      </c>
      <c r="T147" t="s">
        <v>35</v>
      </c>
    </row>
    <row r="148" spans="1:20" x14ac:dyDescent="0.25">
      <c r="A148" s="11"/>
      <c r="B148" s="6" t="s">
        <v>41</v>
      </c>
      <c r="C148" s="18" t="s">
        <v>9</v>
      </c>
      <c r="D148" s="8" t="str">
        <f t="shared" si="24"/>
        <v>.</v>
      </c>
      <c r="E148" s="8" t="str">
        <f t="shared" si="25"/>
        <v>.</v>
      </c>
      <c r="F148" s="44"/>
      <c r="G148" s="58" t="s">
        <v>75</v>
      </c>
      <c r="H148" s="13">
        <v>2</v>
      </c>
      <c r="I148" s="3"/>
      <c r="K148" s="9" t="str">
        <f t="shared" si="26"/>
        <v/>
      </c>
      <c r="L148" s="9" t="str">
        <f t="shared" si="27"/>
        <v/>
      </c>
      <c r="M148" s="10" t="str">
        <f t="shared" si="28"/>
        <v/>
      </c>
      <c r="N148" t="str">
        <f t="shared" si="29"/>
        <v/>
      </c>
      <c r="R148">
        <v>55</v>
      </c>
      <c r="S148" s="18" t="s">
        <v>9</v>
      </c>
      <c r="T148" t="s">
        <v>36</v>
      </c>
    </row>
    <row r="149" spans="1:20" x14ac:dyDescent="0.25">
      <c r="A149" s="11"/>
      <c r="B149" s="6" t="s">
        <v>41</v>
      </c>
      <c r="C149" s="18" t="s">
        <v>9</v>
      </c>
      <c r="D149" s="8" t="str">
        <f t="shared" si="24"/>
        <v>.</v>
      </c>
      <c r="E149" s="8" t="str">
        <f t="shared" si="25"/>
        <v>.</v>
      </c>
      <c r="F149" s="44"/>
      <c r="G149" s="58" t="s">
        <v>76</v>
      </c>
      <c r="H149" s="13">
        <v>1</v>
      </c>
      <c r="I149" s="3"/>
      <c r="K149" s="9" t="str">
        <f t="shared" si="26"/>
        <v/>
      </c>
      <c r="L149" s="9" t="str">
        <f t="shared" si="27"/>
        <v/>
      </c>
      <c r="M149" s="10" t="str">
        <f t="shared" si="28"/>
        <v/>
      </c>
      <c r="N149" t="str">
        <f t="shared" si="29"/>
        <v/>
      </c>
      <c r="R149">
        <v>56</v>
      </c>
      <c r="S149" s="18" t="s">
        <v>9</v>
      </c>
      <c r="T149" t="s">
        <v>36</v>
      </c>
    </row>
    <row r="150" spans="1:20" x14ac:dyDescent="0.25">
      <c r="A150" s="11"/>
      <c r="B150" s="6" t="s">
        <v>41</v>
      </c>
      <c r="C150" s="18" t="s">
        <v>9</v>
      </c>
      <c r="D150" s="8" t="str">
        <f t="shared" si="24"/>
        <v>.</v>
      </c>
      <c r="E150" s="8" t="str">
        <f t="shared" si="25"/>
        <v>.</v>
      </c>
      <c r="F150" s="44"/>
      <c r="G150" s="58"/>
      <c r="H150" s="13"/>
      <c r="I150" s="3"/>
      <c r="K150" s="9"/>
      <c r="L150" s="9"/>
      <c r="M150" s="10"/>
      <c r="R150" t="s">
        <v>32</v>
      </c>
      <c r="S150" s="18" t="s">
        <v>9</v>
      </c>
      <c r="T150" t="s">
        <v>36</v>
      </c>
    </row>
    <row r="151" spans="1:20" x14ac:dyDescent="0.25">
      <c r="A151" s="11"/>
      <c r="B151" s="6" t="s">
        <v>41</v>
      </c>
      <c r="C151" s="18" t="s">
        <v>9</v>
      </c>
      <c r="D151" s="8" t="str">
        <f t="shared" si="24"/>
        <v>.</v>
      </c>
      <c r="E151" s="8" t="str">
        <f t="shared" si="25"/>
        <v>.</v>
      </c>
      <c r="F151" s="44"/>
      <c r="G151" s="58"/>
      <c r="H151" s="13"/>
      <c r="I151" s="3"/>
      <c r="K151" s="9"/>
      <c r="L151" s="9"/>
      <c r="M151" s="10"/>
      <c r="R151">
        <v>75</v>
      </c>
      <c r="S151" s="18" t="s">
        <v>9</v>
      </c>
      <c r="T151" t="s">
        <v>37</v>
      </c>
    </row>
    <row r="152" spans="1:20" x14ac:dyDescent="0.25">
      <c r="A152" s="11"/>
      <c r="B152" s="6" t="s">
        <v>41</v>
      </c>
      <c r="C152" s="18" t="s">
        <v>9</v>
      </c>
      <c r="D152" s="8" t="str">
        <f t="shared" si="24"/>
        <v>.</v>
      </c>
      <c r="E152" s="8" t="str">
        <f t="shared" si="25"/>
        <v>.</v>
      </c>
      <c r="F152" s="44"/>
      <c r="G152" s="58"/>
      <c r="H152" s="13"/>
      <c r="I152" s="3"/>
      <c r="K152" s="9"/>
      <c r="L152" s="9"/>
      <c r="M152" s="10"/>
      <c r="R152">
        <v>76</v>
      </c>
      <c r="S152" s="18" t="s">
        <v>9</v>
      </c>
      <c r="T152" t="s">
        <v>37</v>
      </c>
    </row>
    <row r="153" spans="1:20" x14ac:dyDescent="0.25">
      <c r="A153" s="11"/>
      <c r="B153" s="6" t="s">
        <v>41</v>
      </c>
      <c r="C153" s="18" t="s">
        <v>9</v>
      </c>
      <c r="D153" s="8" t="str">
        <f t="shared" si="24"/>
        <v>.</v>
      </c>
      <c r="E153" s="8" t="str">
        <f t="shared" si="25"/>
        <v>.</v>
      </c>
      <c r="F153" s="44"/>
      <c r="G153" s="58"/>
      <c r="H153" s="13"/>
      <c r="I153" s="3"/>
      <c r="K153" s="9"/>
      <c r="L153" s="9"/>
      <c r="M153" s="10"/>
      <c r="R153" t="s">
        <v>33</v>
      </c>
      <c r="S153" s="18" t="s">
        <v>9</v>
      </c>
      <c r="T153" t="s">
        <v>37</v>
      </c>
    </row>
    <row r="154" spans="1:20" x14ac:dyDescent="0.25">
      <c r="A154" s="11"/>
      <c r="B154" s="6"/>
      <c r="C154" s="8"/>
      <c r="D154" s="8"/>
      <c r="E154" s="8"/>
      <c r="F154" s="44"/>
      <c r="G154" s="58"/>
      <c r="H154" s="13"/>
      <c r="I154" s="3"/>
      <c r="K154" s="9"/>
      <c r="L154" s="9"/>
      <c r="M154" s="10"/>
      <c r="R154" t="s">
        <v>9</v>
      </c>
      <c r="S154" t="s">
        <v>9</v>
      </c>
      <c r="T154" t="s">
        <v>9</v>
      </c>
    </row>
    <row r="155" spans="1:20" x14ac:dyDescent="0.25">
      <c r="A155" s="11"/>
      <c r="B155" s="6"/>
      <c r="C155" s="8"/>
      <c r="D155" s="8"/>
      <c r="E155" s="8"/>
      <c r="F155" s="44"/>
      <c r="G155" s="58"/>
      <c r="H155" s="13"/>
      <c r="I155" s="3"/>
      <c r="K155" s="9"/>
      <c r="L155" s="9"/>
      <c r="M155" s="10"/>
      <c r="S155"/>
    </row>
    <row r="156" spans="1:20" x14ac:dyDescent="0.25">
      <c r="A156" s="5" t="s">
        <v>23</v>
      </c>
      <c r="B156" s="6" t="s">
        <v>41</v>
      </c>
      <c r="C156" s="18">
        <v>55</v>
      </c>
      <c r="D156" s="8" t="str">
        <f>VLOOKUP(C156,$R$156:$T$168,2,FALSE)</f>
        <v>Mia Squires</v>
      </c>
      <c r="E156" s="8" t="str">
        <f>VLOOKUP(C156,$R$156:$T$168,3,FALSE)</f>
        <v>Norfolk</v>
      </c>
      <c r="F156" s="44" t="s">
        <v>797</v>
      </c>
      <c r="G156" s="58" t="s">
        <v>71</v>
      </c>
      <c r="H156" s="13">
        <v>8</v>
      </c>
      <c r="I156" s="3"/>
      <c r="K156" s="9" t="str">
        <f t="shared" ref="K156:K163" si="30">IF($E156="","",IF(LEFT($E156,1)=$K$1,$H156,""))</f>
        <v/>
      </c>
      <c r="L156" s="9" t="str">
        <f t="shared" ref="L156:L163" si="31">IF($E156="","",IF(LEFT($E156,1)=$L$1,$H156,""))</f>
        <v/>
      </c>
      <c r="M156" s="10">
        <f t="shared" ref="M156:M163" si="32">IF($E156="","",IF(LEFT($E156,1)=$M$1,$H156,""))</f>
        <v>8</v>
      </c>
      <c r="N156" t="str">
        <f t="shared" ref="N156:N163" si="33">IF($E156="","",IF(LEFT($E156,1)=$N$1,$H156,""))</f>
        <v/>
      </c>
      <c r="R156">
        <v>9</v>
      </c>
      <c r="S156" s="18" t="s">
        <v>204</v>
      </c>
      <c r="T156" t="s">
        <v>34</v>
      </c>
    </row>
    <row r="157" spans="1:20" x14ac:dyDescent="0.25">
      <c r="A157" s="11"/>
      <c r="B157" s="6" t="s">
        <v>41</v>
      </c>
      <c r="C157" s="18">
        <v>47</v>
      </c>
      <c r="D157" s="8" t="str">
        <f t="shared" ref="D157:D167" si="34">VLOOKUP(C157,$R$156:$T$168,2,FALSE)</f>
        <v>Charlotte Smith</v>
      </c>
      <c r="E157" s="8" t="str">
        <f t="shared" ref="E157:E167" si="35">VLOOKUP(C157,$R$156:$T$168,3,FALSE)</f>
        <v>Lincolnshire</v>
      </c>
      <c r="F157" s="44" t="s">
        <v>795</v>
      </c>
      <c r="G157" s="58" t="s">
        <v>72</v>
      </c>
      <c r="H157" s="13">
        <v>7</v>
      </c>
      <c r="I157" s="3"/>
      <c r="K157" s="9" t="str">
        <f t="shared" si="30"/>
        <v/>
      </c>
      <c r="L157" s="9">
        <f t="shared" si="31"/>
        <v>7</v>
      </c>
      <c r="M157" s="10" t="str">
        <f t="shared" si="32"/>
        <v/>
      </c>
      <c r="N157" t="str">
        <f t="shared" si="33"/>
        <v/>
      </c>
      <c r="R157">
        <v>10</v>
      </c>
      <c r="S157" s="18" t="s">
        <v>205</v>
      </c>
      <c r="T157" t="s">
        <v>34</v>
      </c>
    </row>
    <row r="158" spans="1:20" x14ac:dyDescent="0.25">
      <c r="A158" s="11"/>
      <c r="B158" s="6" t="s">
        <v>41</v>
      </c>
      <c r="C158" s="18">
        <v>56</v>
      </c>
      <c r="D158" s="8" t="str">
        <f t="shared" si="34"/>
        <v>Lillian Manson</v>
      </c>
      <c r="E158" s="8" t="str">
        <f t="shared" si="35"/>
        <v>Norfolk</v>
      </c>
      <c r="F158" s="44" t="s">
        <v>798</v>
      </c>
      <c r="G158" s="58" t="s">
        <v>73</v>
      </c>
      <c r="H158" s="13">
        <v>6</v>
      </c>
      <c r="I158" s="3"/>
      <c r="K158" s="9" t="str">
        <f t="shared" si="30"/>
        <v/>
      </c>
      <c r="L158" s="9" t="str">
        <f t="shared" si="31"/>
        <v/>
      </c>
      <c r="M158" s="10">
        <f t="shared" si="32"/>
        <v>6</v>
      </c>
      <c r="N158" t="str">
        <f t="shared" si="33"/>
        <v/>
      </c>
      <c r="R158" t="s">
        <v>30</v>
      </c>
      <c r="S158" s="18" t="s">
        <v>9</v>
      </c>
      <c r="T158" t="s">
        <v>34</v>
      </c>
    </row>
    <row r="159" spans="1:20" x14ac:dyDescent="0.25">
      <c r="A159" s="11"/>
      <c r="B159" s="6" t="s">
        <v>41</v>
      </c>
      <c r="C159" s="18">
        <v>10</v>
      </c>
      <c r="D159" s="8" t="str">
        <f t="shared" si="34"/>
        <v>Michelle Leung</v>
      </c>
      <c r="E159" s="8" t="str">
        <f t="shared" si="35"/>
        <v>Cambridgeshire</v>
      </c>
      <c r="F159" s="44" t="s">
        <v>799</v>
      </c>
      <c r="G159" s="58" t="s">
        <v>74</v>
      </c>
      <c r="H159" s="13">
        <v>5</v>
      </c>
      <c r="I159" s="3"/>
      <c r="K159" s="9">
        <f t="shared" si="30"/>
        <v>5</v>
      </c>
      <c r="L159" s="9" t="str">
        <f t="shared" si="31"/>
        <v/>
      </c>
      <c r="M159" s="10" t="str">
        <f t="shared" si="32"/>
        <v/>
      </c>
      <c r="N159" t="str">
        <f t="shared" si="33"/>
        <v/>
      </c>
      <c r="R159">
        <v>47</v>
      </c>
      <c r="S159" s="18" t="s">
        <v>375</v>
      </c>
      <c r="T159" t="s">
        <v>35</v>
      </c>
    </row>
    <row r="160" spans="1:20" x14ac:dyDescent="0.25">
      <c r="A160" s="11"/>
      <c r="B160" s="6" t="s">
        <v>41</v>
      </c>
      <c r="C160" s="18">
        <v>9</v>
      </c>
      <c r="D160" s="8" t="str">
        <f t="shared" si="34"/>
        <v>Alice Burrows</v>
      </c>
      <c r="E160" s="8" t="str">
        <f t="shared" si="35"/>
        <v>Cambridgeshire</v>
      </c>
      <c r="F160" s="44" t="s">
        <v>799</v>
      </c>
      <c r="G160" s="58" t="s">
        <v>77</v>
      </c>
      <c r="H160" s="13">
        <v>4</v>
      </c>
      <c r="I160" s="3"/>
      <c r="K160" s="9">
        <f t="shared" si="30"/>
        <v>4</v>
      </c>
      <c r="L160" s="9" t="str">
        <f t="shared" si="31"/>
        <v/>
      </c>
      <c r="M160" s="10" t="str">
        <f t="shared" si="32"/>
        <v/>
      </c>
      <c r="N160" t="str">
        <f t="shared" si="33"/>
        <v/>
      </c>
      <c r="R160">
        <v>48</v>
      </c>
      <c r="S160" s="18" t="s">
        <v>393</v>
      </c>
      <c r="T160" t="s">
        <v>35</v>
      </c>
    </row>
    <row r="161" spans="1:20" x14ac:dyDescent="0.25">
      <c r="A161" s="11"/>
      <c r="B161" s="6" t="s">
        <v>41</v>
      </c>
      <c r="C161" s="18">
        <v>48</v>
      </c>
      <c r="D161" s="8" t="str">
        <f t="shared" si="34"/>
        <v>Alice James</v>
      </c>
      <c r="E161" s="8" t="str">
        <f t="shared" si="35"/>
        <v>Lincolnshire</v>
      </c>
      <c r="F161" s="44" t="s">
        <v>800</v>
      </c>
      <c r="G161" s="58" t="s">
        <v>78</v>
      </c>
      <c r="H161" s="13">
        <v>3</v>
      </c>
      <c r="I161" s="3"/>
      <c r="K161" s="9" t="str">
        <f t="shared" si="30"/>
        <v/>
      </c>
      <c r="L161" s="9">
        <f t="shared" si="31"/>
        <v>3</v>
      </c>
      <c r="M161" s="10" t="str">
        <f t="shared" si="32"/>
        <v/>
      </c>
      <c r="N161" t="str">
        <f t="shared" si="33"/>
        <v/>
      </c>
      <c r="R161" t="s">
        <v>31</v>
      </c>
      <c r="S161" s="18" t="s">
        <v>9</v>
      </c>
      <c r="T161" t="s">
        <v>35</v>
      </c>
    </row>
    <row r="162" spans="1:20" x14ac:dyDescent="0.25">
      <c r="A162" s="11"/>
      <c r="B162" s="6" t="s">
        <v>41</v>
      </c>
      <c r="C162" s="18">
        <v>75</v>
      </c>
      <c r="D162" s="8" t="str">
        <f t="shared" si="34"/>
        <v>Laura Osborne Kemb</v>
      </c>
      <c r="E162" s="8" t="str">
        <f t="shared" si="35"/>
        <v>Suffolk</v>
      </c>
      <c r="F162" s="44" t="s">
        <v>801</v>
      </c>
      <c r="G162" s="58" t="s">
        <v>75</v>
      </c>
      <c r="H162" s="13">
        <v>2</v>
      </c>
      <c r="I162" s="3"/>
      <c r="K162" s="9" t="str">
        <f t="shared" si="30"/>
        <v/>
      </c>
      <c r="L162" s="9" t="str">
        <f t="shared" si="31"/>
        <v/>
      </c>
      <c r="M162" s="10" t="str">
        <f t="shared" si="32"/>
        <v/>
      </c>
      <c r="N162">
        <f t="shared" si="33"/>
        <v>2</v>
      </c>
      <c r="R162">
        <v>55</v>
      </c>
      <c r="S162" s="18" t="s">
        <v>284</v>
      </c>
      <c r="T162" t="s">
        <v>36</v>
      </c>
    </row>
    <row r="163" spans="1:20" x14ac:dyDescent="0.25">
      <c r="A163" s="11"/>
      <c r="B163" s="6" t="s">
        <v>41</v>
      </c>
      <c r="C163" s="18" t="s">
        <v>9</v>
      </c>
      <c r="D163" s="8" t="str">
        <f t="shared" si="34"/>
        <v>.</v>
      </c>
      <c r="E163" s="8" t="str">
        <f t="shared" si="35"/>
        <v>.</v>
      </c>
      <c r="F163" s="44"/>
      <c r="G163" s="58" t="s">
        <v>76</v>
      </c>
      <c r="H163" s="13">
        <v>1</v>
      </c>
      <c r="I163" s="3"/>
      <c r="K163" s="9" t="str">
        <f t="shared" si="30"/>
        <v/>
      </c>
      <c r="L163" s="9" t="str">
        <f t="shared" si="31"/>
        <v/>
      </c>
      <c r="M163" s="10" t="str">
        <f t="shared" si="32"/>
        <v/>
      </c>
      <c r="N163" t="str">
        <f t="shared" si="33"/>
        <v/>
      </c>
      <c r="R163">
        <v>56</v>
      </c>
      <c r="S163" s="18" t="s">
        <v>285</v>
      </c>
      <c r="T163" t="s">
        <v>36</v>
      </c>
    </row>
    <row r="164" spans="1:20" x14ac:dyDescent="0.25">
      <c r="A164" s="11"/>
      <c r="B164" s="6" t="s">
        <v>41</v>
      </c>
      <c r="C164" s="18" t="s">
        <v>9</v>
      </c>
      <c r="D164" s="8" t="str">
        <f t="shared" si="34"/>
        <v>.</v>
      </c>
      <c r="E164" s="8" t="str">
        <f t="shared" si="35"/>
        <v>.</v>
      </c>
      <c r="F164" s="44"/>
      <c r="G164" s="58"/>
      <c r="H164" s="13"/>
      <c r="I164" s="3"/>
      <c r="K164" s="9"/>
      <c r="L164" s="9"/>
      <c r="M164" s="10"/>
      <c r="R164" t="s">
        <v>32</v>
      </c>
      <c r="S164" s="18" t="s">
        <v>9</v>
      </c>
      <c r="T164" t="s">
        <v>36</v>
      </c>
    </row>
    <row r="165" spans="1:20" x14ac:dyDescent="0.25">
      <c r="A165" s="11"/>
      <c r="B165" s="6" t="s">
        <v>41</v>
      </c>
      <c r="C165" s="18" t="s">
        <v>9</v>
      </c>
      <c r="D165" s="8" t="str">
        <f t="shared" si="34"/>
        <v>.</v>
      </c>
      <c r="E165" s="8" t="str">
        <f t="shared" si="35"/>
        <v>.</v>
      </c>
      <c r="F165" s="44"/>
      <c r="G165" s="58"/>
      <c r="H165" s="13"/>
      <c r="I165" s="3"/>
      <c r="K165" s="9"/>
      <c r="L165" s="9"/>
      <c r="M165" s="10"/>
      <c r="R165">
        <v>75</v>
      </c>
      <c r="S165" s="18" t="s">
        <v>107</v>
      </c>
      <c r="T165" t="s">
        <v>37</v>
      </c>
    </row>
    <row r="166" spans="1:20" x14ac:dyDescent="0.25">
      <c r="A166" s="11"/>
      <c r="B166" s="6" t="s">
        <v>41</v>
      </c>
      <c r="C166" s="18" t="s">
        <v>9</v>
      </c>
      <c r="D166" s="8" t="str">
        <f t="shared" si="34"/>
        <v>.</v>
      </c>
      <c r="E166" s="8" t="str">
        <f t="shared" si="35"/>
        <v>.</v>
      </c>
      <c r="F166" s="44"/>
      <c r="G166" s="58"/>
      <c r="H166" s="13"/>
      <c r="I166" s="3"/>
      <c r="K166" s="9"/>
      <c r="L166" s="9"/>
      <c r="M166" s="10"/>
      <c r="R166">
        <v>76</v>
      </c>
      <c r="S166" s="18" t="s">
        <v>115</v>
      </c>
      <c r="T166" t="s">
        <v>37</v>
      </c>
    </row>
    <row r="167" spans="1:20" x14ac:dyDescent="0.25">
      <c r="A167" s="11"/>
      <c r="B167" s="6" t="s">
        <v>41</v>
      </c>
      <c r="C167" s="18" t="s">
        <v>9</v>
      </c>
      <c r="D167" s="8" t="str">
        <f t="shared" si="34"/>
        <v>.</v>
      </c>
      <c r="E167" s="8" t="str">
        <f t="shared" si="35"/>
        <v>.</v>
      </c>
      <c r="F167" s="44"/>
      <c r="G167" s="58"/>
      <c r="H167" s="13"/>
      <c r="I167" s="3"/>
      <c r="K167" s="9"/>
      <c r="L167" s="9"/>
      <c r="M167" s="10"/>
      <c r="R167" t="s">
        <v>33</v>
      </c>
      <c r="S167" s="18" t="s">
        <v>9</v>
      </c>
      <c r="T167" t="s">
        <v>37</v>
      </c>
    </row>
    <row r="168" spans="1:20" x14ac:dyDescent="0.25">
      <c r="A168" s="11"/>
      <c r="B168" s="6"/>
      <c r="C168" s="8"/>
      <c r="D168" s="8"/>
      <c r="E168" s="8"/>
      <c r="F168" s="44"/>
      <c r="G168" s="58"/>
      <c r="H168" s="13"/>
      <c r="I168" s="3"/>
      <c r="K168" s="9"/>
      <c r="L168" s="9"/>
      <c r="M168" s="10"/>
      <c r="R168" t="s">
        <v>9</v>
      </c>
      <c r="S168" t="s">
        <v>9</v>
      </c>
      <c r="T168" t="s">
        <v>9</v>
      </c>
    </row>
    <row r="169" spans="1:20" x14ac:dyDescent="0.25">
      <c r="A169" s="11"/>
      <c r="B169" s="6"/>
      <c r="C169" s="8"/>
      <c r="D169" s="8"/>
      <c r="E169" s="8"/>
      <c r="F169" s="44"/>
      <c r="G169" s="58"/>
      <c r="H169" s="13"/>
      <c r="I169" s="3"/>
      <c r="K169" s="9"/>
      <c r="L169" s="9"/>
      <c r="M169" s="10"/>
      <c r="S169"/>
    </row>
    <row r="170" spans="1:20" x14ac:dyDescent="0.25">
      <c r="A170" s="5" t="s">
        <v>24</v>
      </c>
      <c r="B170" s="6" t="s">
        <v>41</v>
      </c>
      <c r="C170" s="18">
        <v>9</v>
      </c>
      <c r="D170" s="8" t="str">
        <f>VLOOKUP(C170,$R$170:$T$182,2,FALSE)</f>
        <v>Zara Osei</v>
      </c>
      <c r="E170" s="8" t="str">
        <f>VLOOKUP(C170,$R$170:$T$182,3,FALSE)</f>
        <v>Cambridgeshire</v>
      </c>
      <c r="F170" s="44" t="s">
        <v>504</v>
      </c>
      <c r="G170" s="58" t="s">
        <v>71</v>
      </c>
      <c r="H170" s="13">
        <v>8</v>
      </c>
      <c r="I170" s="3"/>
      <c r="K170" s="9">
        <f t="shared" ref="K170:K177" si="36">IF($E170="","",IF(LEFT($E170,1)=$K$1,$H170,""))</f>
        <v>8</v>
      </c>
      <c r="L170" s="9" t="str">
        <f t="shared" ref="L170:L177" si="37">IF($E170="","",IF(LEFT($E170,1)=$L$1,$H170,""))</f>
        <v/>
      </c>
      <c r="M170" s="10" t="str">
        <f t="shared" ref="M170:M177" si="38">IF($E170="","",IF(LEFT($E170,1)=$M$1,$H170,""))</f>
        <v/>
      </c>
      <c r="N170" t="str">
        <f t="shared" ref="N170:N177" si="39">IF($E170="","",IF(LEFT($E170,1)=$N$1,$H170,""))</f>
        <v/>
      </c>
      <c r="R170">
        <v>9</v>
      </c>
      <c r="S170" s="18" t="s">
        <v>206</v>
      </c>
      <c r="T170" t="s">
        <v>34</v>
      </c>
    </row>
    <row r="171" spans="1:20" x14ac:dyDescent="0.25">
      <c r="A171" s="11"/>
      <c r="B171" s="6" t="s">
        <v>41</v>
      </c>
      <c r="C171" s="18">
        <v>10</v>
      </c>
      <c r="D171" s="8" t="str">
        <f t="shared" ref="D171:D181" si="40">VLOOKUP(C171,$R$170:$T$182,2,FALSE)</f>
        <v>Tilly Wilson</v>
      </c>
      <c r="E171" s="8" t="str">
        <f t="shared" ref="E171:E181" si="41">VLOOKUP(C171,$R$170:$T$182,3,FALSE)</f>
        <v>Cambridgeshire</v>
      </c>
      <c r="F171" s="44" t="s">
        <v>505</v>
      </c>
      <c r="G171" s="58" t="s">
        <v>72</v>
      </c>
      <c r="H171" s="13">
        <v>7</v>
      </c>
      <c r="I171" s="3"/>
      <c r="K171" s="9">
        <f t="shared" si="36"/>
        <v>7</v>
      </c>
      <c r="L171" s="9" t="str">
        <f t="shared" si="37"/>
        <v/>
      </c>
      <c r="M171" s="10" t="str">
        <f t="shared" si="38"/>
        <v/>
      </c>
      <c r="N171" t="str">
        <f t="shared" si="39"/>
        <v/>
      </c>
      <c r="R171">
        <v>10</v>
      </c>
      <c r="S171" s="18" t="s">
        <v>207</v>
      </c>
      <c r="T171" t="s">
        <v>34</v>
      </c>
    </row>
    <row r="172" spans="1:20" x14ac:dyDescent="0.25">
      <c r="A172" s="11"/>
      <c r="B172" s="6" t="s">
        <v>41</v>
      </c>
      <c r="C172" s="18">
        <v>75</v>
      </c>
      <c r="D172" s="8" t="str">
        <f t="shared" si="40"/>
        <v>Gabriella Olaniyan</v>
      </c>
      <c r="E172" s="8" t="str">
        <f t="shared" si="41"/>
        <v>Suffolk</v>
      </c>
      <c r="F172" s="44" t="s">
        <v>506</v>
      </c>
      <c r="G172" s="58" t="s">
        <v>73</v>
      </c>
      <c r="H172" s="13">
        <v>6</v>
      </c>
      <c r="I172" s="3"/>
      <c r="K172" s="9" t="str">
        <f t="shared" si="36"/>
        <v/>
      </c>
      <c r="L172" s="9" t="str">
        <f t="shared" si="37"/>
        <v/>
      </c>
      <c r="M172" s="10" t="str">
        <f t="shared" si="38"/>
        <v/>
      </c>
      <c r="N172">
        <f t="shared" si="39"/>
        <v>6</v>
      </c>
      <c r="R172" t="s">
        <v>30</v>
      </c>
      <c r="S172" s="18" t="s">
        <v>9</v>
      </c>
      <c r="T172" t="s">
        <v>34</v>
      </c>
    </row>
    <row r="173" spans="1:20" x14ac:dyDescent="0.25">
      <c r="A173" s="11"/>
      <c r="B173" s="6" t="s">
        <v>41</v>
      </c>
      <c r="C173" s="18">
        <v>47</v>
      </c>
      <c r="D173" s="8" t="str">
        <f t="shared" si="40"/>
        <v>Ellie Earnshaw</v>
      </c>
      <c r="E173" s="8" t="str">
        <f t="shared" si="41"/>
        <v>Lincolnshire</v>
      </c>
      <c r="F173" s="44" t="s">
        <v>507</v>
      </c>
      <c r="G173" s="58" t="s">
        <v>74</v>
      </c>
      <c r="H173" s="13">
        <v>5</v>
      </c>
      <c r="I173" s="3"/>
      <c r="K173" s="9" t="str">
        <f t="shared" si="36"/>
        <v/>
      </c>
      <c r="L173" s="9">
        <f t="shared" si="37"/>
        <v>5</v>
      </c>
      <c r="M173" s="10" t="str">
        <f t="shared" si="38"/>
        <v/>
      </c>
      <c r="N173" t="str">
        <f t="shared" si="39"/>
        <v/>
      </c>
      <c r="R173">
        <v>47</v>
      </c>
      <c r="S173" s="18" t="s">
        <v>394</v>
      </c>
      <c r="T173" t="s">
        <v>35</v>
      </c>
    </row>
    <row r="174" spans="1:20" x14ac:dyDescent="0.25">
      <c r="A174" s="11"/>
      <c r="B174" s="6" t="s">
        <v>41</v>
      </c>
      <c r="C174" s="18">
        <v>56</v>
      </c>
      <c r="D174" s="8" t="str">
        <f t="shared" si="40"/>
        <v>Lillian Manson</v>
      </c>
      <c r="E174" s="8" t="str">
        <f t="shared" si="41"/>
        <v>Norfolk</v>
      </c>
      <c r="F174" s="44" t="s">
        <v>508</v>
      </c>
      <c r="G174" s="58" t="s">
        <v>77</v>
      </c>
      <c r="H174" s="13">
        <v>4</v>
      </c>
      <c r="I174" s="3"/>
      <c r="K174" s="9" t="str">
        <f t="shared" si="36"/>
        <v/>
      </c>
      <c r="L174" s="9" t="str">
        <f t="shared" si="37"/>
        <v/>
      </c>
      <c r="M174" s="10">
        <f t="shared" si="38"/>
        <v>4</v>
      </c>
      <c r="N174" t="str">
        <f t="shared" si="39"/>
        <v/>
      </c>
      <c r="R174">
        <v>48</v>
      </c>
      <c r="S174" s="18" t="s">
        <v>395</v>
      </c>
      <c r="T174" t="s">
        <v>35</v>
      </c>
    </row>
    <row r="175" spans="1:20" x14ac:dyDescent="0.25">
      <c r="A175" s="11"/>
      <c r="B175" s="6" t="s">
        <v>41</v>
      </c>
      <c r="C175" s="18">
        <v>76</v>
      </c>
      <c r="D175" s="8" t="str">
        <f t="shared" si="40"/>
        <v>Eloise Crouch Carter</v>
      </c>
      <c r="E175" s="8" t="str">
        <f t="shared" si="41"/>
        <v>Suffolk</v>
      </c>
      <c r="F175" s="44" t="s">
        <v>509</v>
      </c>
      <c r="G175" s="58" t="s">
        <v>78</v>
      </c>
      <c r="H175" s="13">
        <v>3</v>
      </c>
      <c r="I175" s="3"/>
      <c r="K175" s="9" t="str">
        <f t="shared" si="36"/>
        <v/>
      </c>
      <c r="L175" s="9" t="str">
        <f t="shared" si="37"/>
        <v/>
      </c>
      <c r="M175" s="10" t="str">
        <f t="shared" si="38"/>
        <v/>
      </c>
      <c r="N175">
        <f t="shared" si="39"/>
        <v>3</v>
      </c>
      <c r="R175" t="s">
        <v>31</v>
      </c>
      <c r="S175" s="18" t="s">
        <v>9</v>
      </c>
      <c r="T175" t="s">
        <v>35</v>
      </c>
    </row>
    <row r="176" spans="1:20" x14ac:dyDescent="0.25">
      <c r="A176" s="11"/>
      <c r="B176" s="6" t="s">
        <v>41</v>
      </c>
      <c r="C176" s="18">
        <v>48</v>
      </c>
      <c r="D176" s="8" t="str">
        <f t="shared" si="40"/>
        <v>Annabel Hayes</v>
      </c>
      <c r="E176" s="8" t="str">
        <f t="shared" si="41"/>
        <v>Lincolnshire</v>
      </c>
      <c r="F176" s="44" t="s">
        <v>510</v>
      </c>
      <c r="G176" s="58" t="s">
        <v>75</v>
      </c>
      <c r="H176" s="13">
        <v>2</v>
      </c>
      <c r="I176" s="3"/>
      <c r="K176" s="9" t="str">
        <f t="shared" si="36"/>
        <v/>
      </c>
      <c r="L176" s="9">
        <f t="shared" si="37"/>
        <v>2</v>
      </c>
      <c r="M176" s="10" t="str">
        <f t="shared" si="38"/>
        <v/>
      </c>
      <c r="N176" t="str">
        <f t="shared" si="39"/>
        <v/>
      </c>
      <c r="R176">
        <v>55</v>
      </c>
      <c r="T176" t="s">
        <v>36</v>
      </c>
    </row>
    <row r="177" spans="1:20" x14ac:dyDescent="0.25">
      <c r="A177" s="11"/>
      <c r="B177" s="6" t="s">
        <v>41</v>
      </c>
      <c r="C177" s="18" t="s">
        <v>9</v>
      </c>
      <c r="D177" s="8" t="str">
        <f t="shared" si="40"/>
        <v>.</v>
      </c>
      <c r="E177" s="8" t="str">
        <f t="shared" si="41"/>
        <v>.</v>
      </c>
      <c r="F177" s="44"/>
      <c r="G177" s="58" t="s">
        <v>76</v>
      </c>
      <c r="H177" s="13">
        <v>1</v>
      </c>
      <c r="I177" s="3"/>
      <c r="K177" s="9" t="str">
        <f t="shared" si="36"/>
        <v/>
      </c>
      <c r="L177" s="9" t="str">
        <f t="shared" si="37"/>
        <v/>
      </c>
      <c r="M177" s="10" t="str">
        <f t="shared" si="38"/>
        <v/>
      </c>
      <c r="N177" t="str">
        <f t="shared" si="39"/>
        <v/>
      </c>
      <c r="R177">
        <v>56</v>
      </c>
      <c r="S177" s="18" t="s">
        <v>285</v>
      </c>
      <c r="T177" t="s">
        <v>36</v>
      </c>
    </row>
    <row r="178" spans="1:20" x14ac:dyDescent="0.25">
      <c r="A178" s="11"/>
      <c r="B178" s="6" t="s">
        <v>41</v>
      </c>
      <c r="C178" s="18" t="s">
        <v>9</v>
      </c>
      <c r="D178" s="8" t="str">
        <f t="shared" si="40"/>
        <v>.</v>
      </c>
      <c r="E178" s="8" t="str">
        <f t="shared" si="41"/>
        <v>.</v>
      </c>
      <c r="F178" s="44"/>
      <c r="G178" s="58"/>
      <c r="H178" s="13"/>
      <c r="I178" s="3"/>
      <c r="K178" s="9"/>
      <c r="L178" s="9"/>
      <c r="M178" s="10"/>
      <c r="R178" t="s">
        <v>32</v>
      </c>
      <c r="S178" s="18" t="s">
        <v>9</v>
      </c>
      <c r="T178" t="s">
        <v>36</v>
      </c>
    </row>
    <row r="179" spans="1:20" x14ac:dyDescent="0.25">
      <c r="A179" s="11"/>
      <c r="B179" s="6" t="s">
        <v>41</v>
      </c>
      <c r="C179" s="18" t="s">
        <v>9</v>
      </c>
      <c r="D179" s="8" t="str">
        <f t="shared" si="40"/>
        <v>.</v>
      </c>
      <c r="E179" s="8" t="str">
        <f t="shared" si="41"/>
        <v>.</v>
      </c>
      <c r="F179" s="44"/>
      <c r="G179" s="58"/>
      <c r="H179" s="13"/>
      <c r="I179" s="3"/>
      <c r="K179" s="9"/>
      <c r="L179" s="9"/>
      <c r="M179" s="10"/>
      <c r="R179">
        <v>75</v>
      </c>
      <c r="S179" s="18" t="s">
        <v>116</v>
      </c>
      <c r="T179" t="s">
        <v>37</v>
      </c>
    </row>
    <row r="180" spans="1:20" x14ac:dyDescent="0.25">
      <c r="A180" s="11"/>
      <c r="B180" s="6" t="s">
        <v>41</v>
      </c>
      <c r="C180" s="18" t="s">
        <v>9</v>
      </c>
      <c r="D180" s="8" t="str">
        <f t="shared" si="40"/>
        <v>.</v>
      </c>
      <c r="E180" s="8" t="str">
        <f t="shared" si="41"/>
        <v>.</v>
      </c>
      <c r="F180" s="44"/>
      <c r="G180" s="58"/>
      <c r="H180" s="13"/>
      <c r="I180" s="3"/>
      <c r="K180" s="9"/>
      <c r="L180" s="9"/>
      <c r="M180" s="10"/>
      <c r="R180">
        <v>76</v>
      </c>
      <c r="S180" s="18" t="s">
        <v>115</v>
      </c>
      <c r="T180" t="s">
        <v>37</v>
      </c>
    </row>
    <row r="181" spans="1:20" x14ac:dyDescent="0.25">
      <c r="A181" s="11"/>
      <c r="B181" s="6" t="s">
        <v>41</v>
      </c>
      <c r="C181" s="18" t="s">
        <v>9</v>
      </c>
      <c r="D181" s="8" t="str">
        <f t="shared" si="40"/>
        <v>.</v>
      </c>
      <c r="E181" s="8" t="str">
        <f t="shared" si="41"/>
        <v>.</v>
      </c>
      <c r="F181" s="44"/>
      <c r="G181" s="58"/>
      <c r="H181" s="13"/>
      <c r="I181" s="3"/>
      <c r="K181" s="9"/>
      <c r="L181" s="9"/>
      <c r="M181" s="10"/>
      <c r="R181" t="s">
        <v>33</v>
      </c>
      <c r="S181" s="18" t="s">
        <v>9</v>
      </c>
      <c r="T181" t="s">
        <v>37</v>
      </c>
    </row>
    <row r="182" spans="1:20" x14ac:dyDescent="0.25">
      <c r="A182" s="11"/>
      <c r="B182" s="6"/>
      <c r="C182" s="8"/>
      <c r="D182" s="8"/>
      <c r="E182" s="8"/>
      <c r="F182" s="44"/>
      <c r="G182" s="58"/>
      <c r="H182" s="13"/>
      <c r="I182" s="3"/>
      <c r="K182" s="9"/>
      <c r="L182" s="9"/>
      <c r="M182" s="10"/>
      <c r="R182" t="s">
        <v>9</v>
      </c>
      <c r="S182" t="s">
        <v>9</v>
      </c>
      <c r="T182" t="s">
        <v>9</v>
      </c>
    </row>
    <row r="183" spans="1:20" x14ac:dyDescent="0.25">
      <c r="A183" s="11"/>
      <c r="B183" s="6"/>
      <c r="C183" s="8"/>
      <c r="D183" s="8"/>
      <c r="E183" s="8"/>
      <c r="F183" s="44"/>
      <c r="G183" s="58"/>
      <c r="H183" s="13"/>
      <c r="I183" s="3"/>
      <c r="K183" s="9"/>
      <c r="L183" s="9"/>
      <c r="M183" s="10"/>
      <c r="S183"/>
    </row>
    <row r="184" spans="1:20" x14ac:dyDescent="0.25">
      <c r="A184" s="5" t="s">
        <v>25</v>
      </c>
      <c r="B184" s="6" t="s">
        <v>41</v>
      </c>
      <c r="C184" s="18">
        <v>47</v>
      </c>
      <c r="D184" s="8" t="str">
        <f>VLOOKUP(C184,$R$184:$T$196,2,FALSE)</f>
        <v>Chloe Fields</v>
      </c>
      <c r="E184" s="8" t="str">
        <f>VLOOKUP(C184,$R$184:$T$196,3,FALSE)</f>
        <v>Lincolnshire</v>
      </c>
      <c r="F184" s="44" t="s">
        <v>471</v>
      </c>
      <c r="G184" s="58" t="s">
        <v>71</v>
      </c>
      <c r="H184" s="13">
        <v>8</v>
      </c>
      <c r="I184" s="3"/>
      <c r="K184" s="9" t="str">
        <f t="shared" ref="K184:K191" si="42">IF($E184="","",IF(LEFT($E184,1)=$K$1,$H184,""))</f>
        <v/>
      </c>
      <c r="L184" s="9">
        <f t="shared" ref="L184:L191" si="43">IF($E184="","",IF(LEFT($E184,1)=$L$1,$H184,""))</f>
        <v>8</v>
      </c>
      <c r="M184" s="10" t="str">
        <f t="shared" ref="M184:M191" si="44">IF($E184="","",IF(LEFT($E184,1)=$M$1,$H184,""))</f>
        <v/>
      </c>
      <c r="N184" t="str">
        <f t="shared" ref="N184:N191" si="45">IF($E184="","",IF(LEFT($E184,1)=$N$1,$H184,""))</f>
        <v/>
      </c>
      <c r="R184">
        <v>9</v>
      </c>
      <c r="S184" s="18" t="s">
        <v>200</v>
      </c>
      <c r="T184" t="s">
        <v>34</v>
      </c>
    </row>
    <row r="185" spans="1:20" x14ac:dyDescent="0.25">
      <c r="A185" s="11"/>
      <c r="B185" s="6" t="s">
        <v>41</v>
      </c>
      <c r="C185" s="18">
        <v>55</v>
      </c>
      <c r="D185" s="8" t="str">
        <f t="shared" ref="D185:D195" si="46">VLOOKUP(C185,$R$184:$T$196,2,FALSE)</f>
        <v>Charlotte Gilding</v>
      </c>
      <c r="E185" s="8" t="str">
        <f t="shared" ref="E185:E195" si="47">VLOOKUP(C185,$R$184:$T$196,3,FALSE)</f>
        <v>Norfolk</v>
      </c>
      <c r="F185" s="44" t="s">
        <v>472</v>
      </c>
      <c r="G185" s="58" t="s">
        <v>72</v>
      </c>
      <c r="H185" s="13">
        <v>7</v>
      </c>
      <c r="I185" s="3"/>
      <c r="K185" s="9" t="str">
        <f t="shared" si="42"/>
        <v/>
      </c>
      <c r="L185" s="9" t="str">
        <f t="shared" si="43"/>
        <v/>
      </c>
      <c r="M185" s="10">
        <f t="shared" si="44"/>
        <v>7</v>
      </c>
      <c r="N185" t="str">
        <f t="shared" si="45"/>
        <v/>
      </c>
      <c r="R185">
        <v>10</v>
      </c>
      <c r="S185" s="18" t="s">
        <v>9</v>
      </c>
      <c r="T185" t="s">
        <v>34</v>
      </c>
    </row>
    <row r="186" spans="1:20" x14ac:dyDescent="0.25">
      <c r="A186" s="11"/>
      <c r="B186" s="6" t="s">
        <v>41</v>
      </c>
      <c r="C186" s="18">
        <v>75</v>
      </c>
      <c r="D186" s="8" t="str">
        <f t="shared" si="46"/>
        <v xml:space="preserve"> Dasai Oldele</v>
      </c>
      <c r="E186" s="8" t="str">
        <f t="shared" si="47"/>
        <v>Suffolk</v>
      </c>
      <c r="F186" s="44" t="s">
        <v>809</v>
      </c>
      <c r="G186" s="58" t="s">
        <v>73</v>
      </c>
      <c r="H186" s="13">
        <v>6</v>
      </c>
      <c r="I186" s="3"/>
      <c r="K186" s="9" t="str">
        <f t="shared" si="42"/>
        <v/>
      </c>
      <c r="L186" s="9" t="str">
        <f t="shared" si="43"/>
        <v/>
      </c>
      <c r="M186" s="10" t="str">
        <f t="shared" si="44"/>
        <v/>
      </c>
      <c r="N186">
        <f t="shared" si="45"/>
        <v>6</v>
      </c>
      <c r="R186" t="s">
        <v>30</v>
      </c>
      <c r="S186" s="18" t="s">
        <v>9</v>
      </c>
      <c r="T186" t="s">
        <v>34</v>
      </c>
    </row>
    <row r="187" spans="1:20" x14ac:dyDescent="0.25">
      <c r="A187" s="11"/>
      <c r="B187" s="6" t="s">
        <v>41</v>
      </c>
      <c r="C187" s="18">
        <v>48</v>
      </c>
      <c r="D187" s="8" t="str">
        <f t="shared" si="46"/>
        <v>Keira Hankins</v>
      </c>
      <c r="E187" s="8" t="str">
        <f t="shared" si="47"/>
        <v>Lincolnshire</v>
      </c>
      <c r="F187" s="44" t="s">
        <v>474</v>
      </c>
      <c r="G187" s="58" t="s">
        <v>74</v>
      </c>
      <c r="H187" s="13">
        <v>5</v>
      </c>
      <c r="I187" s="3"/>
      <c r="K187" s="9" t="str">
        <f t="shared" si="42"/>
        <v/>
      </c>
      <c r="L187" s="9">
        <f t="shared" si="43"/>
        <v>5</v>
      </c>
      <c r="M187" s="10" t="str">
        <f t="shared" si="44"/>
        <v/>
      </c>
      <c r="N187" t="str">
        <f t="shared" si="45"/>
        <v/>
      </c>
      <c r="R187">
        <v>47</v>
      </c>
      <c r="S187" s="18" t="s">
        <v>387</v>
      </c>
      <c r="T187" t="s">
        <v>35</v>
      </c>
    </row>
    <row r="188" spans="1:20" x14ac:dyDescent="0.25">
      <c r="A188" s="11"/>
      <c r="B188" s="6" t="s">
        <v>41</v>
      </c>
      <c r="C188" s="18">
        <v>9</v>
      </c>
      <c r="D188" s="8" t="str">
        <f t="shared" si="46"/>
        <v>Muna Mokah</v>
      </c>
      <c r="E188" s="8" t="str">
        <f t="shared" si="47"/>
        <v>Cambridgeshire</v>
      </c>
      <c r="F188" s="44" t="s">
        <v>475</v>
      </c>
      <c r="G188" s="58" t="s">
        <v>77</v>
      </c>
      <c r="H188" s="13">
        <v>4</v>
      </c>
      <c r="I188" s="3"/>
      <c r="K188" s="9">
        <f t="shared" si="42"/>
        <v>4</v>
      </c>
      <c r="L188" s="9" t="str">
        <f t="shared" si="43"/>
        <v/>
      </c>
      <c r="M188" s="10" t="str">
        <f t="shared" si="44"/>
        <v/>
      </c>
      <c r="N188" t="str">
        <f t="shared" si="45"/>
        <v/>
      </c>
      <c r="R188">
        <v>48</v>
      </c>
      <c r="S188" s="18" t="s">
        <v>388</v>
      </c>
      <c r="T188" t="s">
        <v>35</v>
      </c>
    </row>
    <row r="189" spans="1:20" x14ac:dyDescent="0.25">
      <c r="A189" s="11"/>
      <c r="B189" s="6" t="s">
        <v>41</v>
      </c>
      <c r="C189" s="18">
        <v>76</v>
      </c>
      <c r="D189" s="8" t="str">
        <f t="shared" si="46"/>
        <v>Alicia Burman</v>
      </c>
      <c r="E189" s="8" t="str">
        <f t="shared" si="47"/>
        <v>Suffolk</v>
      </c>
      <c r="F189" s="44" t="s">
        <v>476</v>
      </c>
      <c r="G189" s="58" t="s">
        <v>78</v>
      </c>
      <c r="H189" s="13">
        <v>3</v>
      </c>
      <c r="I189" s="3"/>
      <c r="K189" s="9" t="str">
        <f t="shared" si="42"/>
        <v/>
      </c>
      <c r="L189" s="9" t="str">
        <f t="shared" si="43"/>
        <v/>
      </c>
      <c r="M189" s="10" t="str">
        <f t="shared" si="44"/>
        <v/>
      </c>
      <c r="N189">
        <f t="shared" si="45"/>
        <v>3</v>
      </c>
      <c r="R189" t="s">
        <v>31</v>
      </c>
      <c r="S189" s="18" t="s">
        <v>9</v>
      </c>
      <c r="T189" t="s">
        <v>35</v>
      </c>
    </row>
    <row r="190" spans="1:20" x14ac:dyDescent="0.25">
      <c r="A190" s="11"/>
      <c r="B190" s="6" t="s">
        <v>41</v>
      </c>
      <c r="C190" s="18" t="s">
        <v>9</v>
      </c>
      <c r="D190" s="8" t="str">
        <f t="shared" si="46"/>
        <v>.</v>
      </c>
      <c r="E190" s="8" t="str">
        <f t="shared" si="47"/>
        <v>.</v>
      </c>
      <c r="F190" s="44"/>
      <c r="G190" s="58" t="s">
        <v>75</v>
      </c>
      <c r="H190" s="13">
        <v>2</v>
      </c>
      <c r="I190" s="3"/>
      <c r="K190" s="9" t="str">
        <f t="shared" si="42"/>
        <v/>
      </c>
      <c r="L190" s="9" t="str">
        <f t="shared" si="43"/>
        <v/>
      </c>
      <c r="M190" s="10" t="str">
        <f t="shared" si="44"/>
        <v/>
      </c>
      <c r="N190" t="str">
        <f t="shared" si="45"/>
        <v/>
      </c>
      <c r="R190">
        <v>55</v>
      </c>
      <c r="S190" s="18" t="s">
        <v>281</v>
      </c>
      <c r="T190" t="s">
        <v>36</v>
      </c>
    </row>
    <row r="191" spans="1:20" x14ac:dyDescent="0.25">
      <c r="A191" s="11"/>
      <c r="B191" s="6" t="s">
        <v>41</v>
      </c>
      <c r="C191" s="18" t="s">
        <v>9</v>
      </c>
      <c r="D191" s="8" t="str">
        <f t="shared" si="46"/>
        <v>.</v>
      </c>
      <c r="E191" s="8" t="str">
        <f t="shared" si="47"/>
        <v>.</v>
      </c>
      <c r="F191" s="44"/>
      <c r="G191" s="58" t="s">
        <v>76</v>
      </c>
      <c r="H191" s="13">
        <v>1</v>
      </c>
      <c r="I191" s="3"/>
      <c r="K191" s="9" t="str">
        <f t="shared" si="42"/>
        <v/>
      </c>
      <c r="L191" s="9" t="str">
        <f t="shared" si="43"/>
        <v/>
      </c>
      <c r="M191" s="10" t="str">
        <f t="shared" si="44"/>
        <v/>
      </c>
      <c r="N191" t="str">
        <f t="shared" si="45"/>
        <v/>
      </c>
      <c r="R191">
        <v>56</v>
      </c>
      <c r="S191" s="18" t="s">
        <v>9</v>
      </c>
      <c r="T191" t="s">
        <v>36</v>
      </c>
    </row>
    <row r="192" spans="1:20" x14ac:dyDescent="0.25">
      <c r="A192" s="11"/>
      <c r="B192" s="6" t="s">
        <v>41</v>
      </c>
      <c r="C192" s="18" t="s">
        <v>9</v>
      </c>
      <c r="D192" s="8" t="str">
        <f t="shared" si="46"/>
        <v>.</v>
      </c>
      <c r="E192" s="8" t="str">
        <f t="shared" si="47"/>
        <v>.</v>
      </c>
      <c r="F192" s="44"/>
      <c r="G192" s="58"/>
      <c r="H192" s="13"/>
      <c r="I192" s="3"/>
      <c r="K192" s="9"/>
      <c r="L192" s="9"/>
      <c r="M192" s="10"/>
      <c r="R192" t="s">
        <v>32</v>
      </c>
      <c r="S192" s="18" t="s">
        <v>9</v>
      </c>
      <c r="T192" t="s">
        <v>36</v>
      </c>
    </row>
    <row r="193" spans="1:20" x14ac:dyDescent="0.25">
      <c r="A193" s="11"/>
      <c r="B193" s="6" t="s">
        <v>41</v>
      </c>
      <c r="C193" s="18" t="s">
        <v>9</v>
      </c>
      <c r="D193" s="8" t="str">
        <f t="shared" si="46"/>
        <v>.</v>
      </c>
      <c r="E193" s="8" t="str">
        <f t="shared" si="47"/>
        <v>.</v>
      </c>
      <c r="F193" s="44"/>
      <c r="G193" s="58"/>
      <c r="H193" s="13"/>
      <c r="I193" s="3"/>
      <c r="K193" s="9"/>
      <c r="L193" s="9"/>
      <c r="M193" s="10"/>
      <c r="R193">
        <v>75</v>
      </c>
      <c r="S193" s="18" t="s">
        <v>112</v>
      </c>
      <c r="T193" t="s">
        <v>37</v>
      </c>
    </row>
    <row r="194" spans="1:20" x14ac:dyDescent="0.25">
      <c r="A194" s="11"/>
      <c r="B194" s="6" t="s">
        <v>41</v>
      </c>
      <c r="C194" s="18" t="s">
        <v>9</v>
      </c>
      <c r="D194" s="8" t="str">
        <f t="shared" si="46"/>
        <v>.</v>
      </c>
      <c r="E194" s="8" t="str">
        <f t="shared" si="47"/>
        <v>.</v>
      </c>
      <c r="F194" s="44"/>
      <c r="G194" s="58"/>
      <c r="H194" s="13"/>
      <c r="I194" s="3"/>
      <c r="K194" s="9"/>
      <c r="L194" s="9"/>
      <c r="M194" s="10"/>
      <c r="R194">
        <v>76</v>
      </c>
      <c r="S194" s="18" t="s">
        <v>113</v>
      </c>
      <c r="T194" t="s">
        <v>37</v>
      </c>
    </row>
    <row r="195" spans="1:20" x14ac:dyDescent="0.25">
      <c r="A195" s="11"/>
      <c r="B195" s="6" t="s">
        <v>41</v>
      </c>
      <c r="C195" s="18" t="s">
        <v>9</v>
      </c>
      <c r="D195" s="8" t="str">
        <f t="shared" si="46"/>
        <v>.</v>
      </c>
      <c r="E195" s="8" t="str">
        <f t="shared" si="47"/>
        <v>.</v>
      </c>
      <c r="F195" s="44"/>
      <c r="G195" s="58"/>
      <c r="H195" s="13"/>
      <c r="I195" s="3"/>
      <c r="K195" s="9"/>
      <c r="L195" s="9"/>
      <c r="M195" s="10"/>
      <c r="R195" t="s">
        <v>33</v>
      </c>
      <c r="S195" s="18" t="s">
        <v>9</v>
      </c>
      <c r="T195" t="s">
        <v>37</v>
      </c>
    </row>
    <row r="196" spans="1:20" x14ac:dyDescent="0.25">
      <c r="A196" s="11"/>
      <c r="B196" s="6"/>
      <c r="C196" s="8"/>
      <c r="D196" s="8"/>
      <c r="E196" s="8"/>
      <c r="F196" s="44"/>
      <c r="G196" s="58"/>
      <c r="H196" s="13"/>
      <c r="I196" s="3"/>
      <c r="K196" s="9"/>
      <c r="L196" s="9"/>
      <c r="M196" s="10"/>
      <c r="R196" t="s">
        <v>9</v>
      </c>
      <c r="S196" t="s">
        <v>9</v>
      </c>
      <c r="T196" t="s">
        <v>9</v>
      </c>
    </row>
    <row r="197" spans="1:20" x14ac:dyDescent="0.25">
      <c r="A197" s="11"/>
      <c r="B197" s="6"/>
      <c r="C197" s="8"/>
      <c r="D197" s="8"/>
      <c r="E197" s="8"/>
      <c r="F197" s="44"/>
      <c r="G197" s="58"/>
      <c r="H197" s="13"/>
      <c r="I197" s="3"/>
      <c r="K197" s="9"/>
      <c r="L197" s="9"/>
      <c r="M197" s="10"/>
      <c r="S197"/>
    </row>
    <row r="198" spans="1:20" x14ac:dyDescent="0.25">
      <c r="A198" s="5" t="s">
        <v>26</v>
      </c>
      <c r="B198" s="6" t="s">
        <v>41</v>
      </c>
      <c r="C198" s="18">
        <v>47</v>
      </c>
      <c r="D198" s="8" t="str">
        <f>VLOOKUP(C198,$R$198:$T$210,2,FALSE)</f>
        <v>Chloe Fields</v>
      </c>
      <c r="E198" s="8" t="str">
        <f>VLOOKUP(C198,$R$198:$T$210,3,FALSE)</f>
        <v>Lincolnshire</v>
      </c>
      <c r="F198" s="44" t="s">
        <v>669</v>
      </c>
      <c r="G198" s="58" t="s">
        <v>71</v>
      </c>
      <c r="H198" s="13">
        <v>8</v>
      </c>
      <c r="I198" s="3"/>
      <c r="K198" s="9" t="str">
        <f t="shared" ref="K198:K205" si="48">IF($E198="","",IF(LEFT($E198,1)=$K$1,$H198,""))</f>
        <v/>
      </c>
      <c r="L198" s="9">
        <f t="shared" ref="L198:L205" si="49">IF($E198="","",IF(LEFT($E198,1)=$L$1,$H198,""))</f>
        <v>8</v>
      </c>
      <c r="M198" s="10" t="str">
        <f t="shared" ref="M198:M205" si="50">IF($E198="","",IF(LEFT($E198,1)=$M$1,$H198,""))</f>
        <v/>
      </c>
      <c r="N198" t="str">
        <f t="shared" ref="N198:N205" si="51">IF($E198="","",IF(LEFT($E198,1)=$N$1,$H198,""))</f>
        <v/>
      </c>
      <c r="R198">
        <v>9</v>
      </c>
      <c r="S198" s="18" t="s">
        <v>201</v>
      </c>
      <c r="T198" t="s">
        <v>34</v>
      </c>
    </row>
    <row r="199" spans="1:20" x14ac:dyDescent="0.25">
      <c r="A199" s="11"/>
      <c r="B199" s="6" t="s">
        <v>41</v>
      </c>
      <c r="C199" s="18">
        <v>55</v>
      </c>
      <c r="D199" s="8" t="str">
        <f t="shared" ref="D199:D209" si="52">VLOOKUP(C199,$R$198:$T$210,2,FALSE)</f>
        <v>Charlotte Gilding</v>
      </c>
      <c r="E199" s="8" t="str">
        <f t="shared" ref="E199:E209" si="53">VLOOKUP(C199,$R$198:$T$210,3,FALSE)</f>
        <v>Norfolk</v>
      </c>
      <c r="F199" s="44" t="s">
        <v>670</v>
      </c>
      <c r="G199" s="58" t="s">
        <v>72</v>
      </c>
      <c r="H199" s="13">
        <v>7</v>
      </c>
      <c r="I199" s="3"/>
      <c r="K199" s="9" t="str">
        <f t="shared" si="48"/>
        <v/>
      </c>
      <c r="L199" s="9" t="str">
        <f t="shared" si="49"/>
        <v/>
      </c>
      <c r="M199" s="10">
        <f t="shared" si="50"/>
        <v>7</v>
      </c>
      <c r="N199" t="str">
        <f t="shared" si="51"/>
        <v/>
      </c>
      <c r="R199">
        <v>10</v>
      </c>
      <c r="S199" s="18" t="s">
        <v>9</v>
      </c>
      <c r="T199" t="s">
        <v>34</v>
      </c>
    </row>
    <row r="200" spans="1:20" x14ac:dyDescent="0.25">
      <c r="A200" s="11"/>
      <c r="B200" s="6" t="s">
        <v>41</v>
      </c>
      <c r="C200" s="18">
        <v>9</v>
      </c>
      <c r="D200" s="8" t="str">
        <f t="shared" si="52"/>
        <v>Naomi Imhagwe</v>
      </c>
      <c r="E200" s="8" t="str">
        <f t="shared" si="53"/>
        <v>Cambridgeshire</v>
      </c>
      <c r="F200" s="44" t="s">
        <v>463</v>
      </c>
      <c r="G200" s="58" t="s">
        <v>73</v>
      </c>
      <c r="H200" s="13">
        <v>6</v>
      </c>
      <c r="I200" s="3"/>
      <c r="K200" s="9">
        <f t="shared" si="48"/>
        <v>6</v>
      </c>
      <c r="L200" s="9" t="str">
        <f t="shared" si="49"/>
        <v/>
      </c>
      <c r="M200" s="10" t="str">
        <f t="shared" si="50"/>
        <v/>
      </c>
      <c r="N200" t="str">
        <f t="shared" si="51"/>
        <v/>
      </c>
      <c r="R200" t="s">
        <v>30</v>
      </c>
      <c r="S200" s="18" t="s">
        <v>9</v>
      </c>
      <c r="T200" t="s">
        <v>34</v>
      </c>
    </row>
    <row r="201" spans="1:20" x14ac:dyDescent="0.25">
      <c r="A201" s="11"/>
      <c r="B201" s="6" t="s">
        <v>41</v>
      </c>
      <c r="C201" s="18">
        <v>76</v>
      </c>
      <c r="D201" s="8" t="str">
        <f t="shared" si="52"/>
        <v>Alicia Burman</v>
      </c>
      <c r="E201" s="8" t="str">
        <f t="shared" si="53"/>
        <v>Suffolk</v>
      </c>
      <c r="F201" s="44" t="s">
        <v>671</v>
      </c>
      <c r="G201" s="58" t="s">
        <v>74</v>
      </c>
      <c r="H201" s="13">
        <v>5</v>
      </c>
      <c r="I201" s="3"/>
      <c r="K201" s="9" t="str">
        <f t="shared" si="48"/>
        <v/>
      </c>
      <c r="L201" s="9" t="str">
        <f t="shared" si="49"/>
        <v/>
      </c>
      <c r="M201" s="10" t="str">
        <f t="shared" si="50"/>
        <v/>
      </c>
      <c r="N201">
        <f t="shared" si="51"/>
        <v>5</v>
      </c>
      <c r="R201">
        <v>47</v>
      </c>
      <c r="S201" s="18" t="s">
        <v>387</v>
      </c>
      <c r="T201" t="s">
        <v>35</v>
      </c>
    </row>
    <row r="202" spans="1:20" x14ac:dyDescent="0.25">
      <c r="A202" s="11"/>
      <c r="B202" s="6" t="s">
        <v>41</v>
      </c>
      <c r="C202" s="18">
        <v>75</v>
      </c>
      <c r="D202" s="8" t="str">
        <f t="shared" si="52"/>
        <v>Dasia Oldele</v>
      </c>
      <c r="E202" s="8" t="str">
        <f t="shared" si="53"/>
        <v>Suffolk</v>
      </c>
      <c r="F202" s="44" t="s">
        <v>672</v>
      </c>
      <c r="G202" s="58" t="s">
        <v>77</v>
      </c>
      <c r="H202" s="13">
        <v>4</v>
      </c>
      <c r="I202" s="3"/>
      <c r="K202" s="9" t="str">
        <f t="shared" si="48"/>
        <v/>
      </c>
      <c r="L202" s="9" t="str">
        <f t="shared" si="49"/>
        <v/>
      </c>
      <c r="M202" s="10" t="str">
        <f t="shared" si="50"/>
        <v/>
      </c>
      <c r="N202">
        <f t="shared" si="51"/>
        <v>4</v>
      </c>
      <c r="R202">
        <v>48</v>
      </c>
      <c r="S202" s="18" t="s">
        <v>389</v>
      </c>
      <c r="T202" t="s">
        <v>35</v>
      </c>
    </row>
    <row r="203" spans="1:20" x14ac:dyDescent="0.25">
      <c r="A203" s="11"/>
      <c r="B203" s="6" t="s">
        <v>41</v>
      </c>
      <c r="C203" s="18" t="s">
        <v>9</v>
      </c>
      <c r="D203" s="8" t="str">
        <f t="shared" si="52"/>
        <v>.</v>
      </c>
      <c r="E203" s="8" t="str">
        <f t="shared" si="53"/>
        <v>.</v>
      </c>
      <c r="F203" s="44"/>
      <c r="G203" s="58" t="s">
        <v>78</v>
      </c>
      <c r="H203" s="13">
        <v>3</v>
      </c>
      <c r="I203" s="3"/>
      <c r="K203" s="9" t="str">
        <f t="shared" si="48"/>
        <v/>
      </c>
      <c r="L203" s="9" t="str">
        <f t="shared" si="49"/>
        <v/>
      </c>
      <c r="M203" s="10" t="str">
        <f t="shared" si="50"/>
        <v/>
      </c>
      <c r="N203" t="str">
        <f t="shared" si="51"/>
        <v/>
      </c>
      <c r="R203" t="s">
        <v>31</v>
      </c>
      <c r="S203" s="18" t="s">
        <v>9</v>
      </c>
      <c r="T203" t="s">
        <v>35</v>
      </c>
    </row>
    <row r="204" spans="1:20" x14ac:dyDescent="0.25">
      <c r="A204" s="11"/>
      <c r="B204" s="6" t="s">
        <v>41</v>
      </c>
      <c r="C204" s="18" t="s">
        <v>9</v>
      </c>
      <c r="D204" s="8" t="str">
        <f t="shared" si="52"/>
        <v>.</v>
      </c>
      <c r="E204" s="8" t="str">
        <f t="shared" si="53"/>
        <v>.</v>
      </c>
      <c r="F204" s="44"/>
      <c r="G204" s="58" t="s">
        <v>75</v>
      </c>
      <c r="H204" s="13">
        <v>2</v>
      </c>
      <c r="I204" s="3"/>
      <c r="K204" s="9" t="str">
        <f t="shared" si="48"/>
        <v/>
      </c>
      <c r="L204" s="9" t="str">
        <f t="shared" si="49"/>
        <v/>
      </c>
      <c r="M204" s="10" t="str">
        <f t="shared" si="50"/>
        <v/>
      </c>
      <c r="N204" t="str">
        <f t="shared" si="51"/>
        <v/>
      </c>
      <c r="R204">
        <v>55</v>
      </c>
      <c r="S204" s="18" t="s">
        <v>281</v>
      </c>
      <c r="T204" t="s">
        <v>36</v>
      </c>
    </row>
    <row r="205" spans="1:20" x14ac:dyDescent="0.25">
      <c r="A205" s="11"/>
      <c r="B205" s="6" t="s">
        <v>41</v>
      </c>
      <c r="C205" s="18" t="s">
        <v>9</v>
      </c>
      <c r="D205" s="8" t="str">
        <f t="shared" si="52"/>
        <v>.</v>
      </c>
      <c r="E205" s="8" t="str">
        <f t="shared" si="53"/>
        <v>.</v>
      </c>
      <c r="F205" s="44"/>
      <c r="G205" s="58" t="s">
        <v>76</v>
      </c>
      <c r="H205" s="13">
        <v>1</v>
      </c>
      <c r="I205" s="3"/>
      <c r="K205" s="9" t="str">
        <f t="shared" si="48"/>
        <v/>
      </c>
      <c r="L205" s="9" t="str">
        <f t="shared" si="49"/>
        <v/>
      </c>
      <c r="M205" s="10" t="str">
        <f t="shared" si="50"/>
        <v/>
      </c>
      <c r="N205" t="str">
        <f t="shared" si="51"/>
        <v/>
      </c>
      <c r="R205">
        <v>56</v>
      </c>
      <c r="S205" s="18" t="s">
        <v>9</v>
      </c>
      <c r="T205" t="s">
        <v>36</v>
      </c>
    </row>
    <row r="206" spans="1:20" x14ac:dyDescent="0.25">
      <c r="A206" s="11"/>
      <c r="B206" s="6" t="s">
        <v>41</v>
      </c>
      <c r="C206" s="18" t="s">
        <v>9</v>
      </c>
      <c r="D206" s="8" t="str">
        <f t="shared" si="52"/>
        <v>.</v>
      </c>
      <c r="E206" s="8" t="str">
        <f t="shared" si="53"/>
        <v>.</v>
      </c>
      <c r="F206" s="44"/>
      <c r="G206" s="58"/>
      <c r="H206" s="13"/>
      <c r="I206" s="3"/>
      <c r="K206" s="9"/>
      <c r="L206" s="9"/>
      <c r="M206" s="10"/>
      <c r="R206" t="s">
        <v>32</v>
      </c>
      <c r="S206" s="18" t="s">
        <v>9</v>
      </c>
      <c r="T206" t="s">
        <v>36</v>
      </c>
    </row>
    <row r="207" spans="1:20" x14ac:dyDescent="0.25">
      <c r="A207" s="11"/>
      <c r="B207" s="6" t="s">
        <v>41</v>
      </c>
      <c r="C207" s="18" t="s">
        <v>9</v>
      </c>
      <c r="D207" s="8" t="str">
        <f t="shared" si="52"/>
        <v>.</v>
      </c>
      <c r="E207" s="8" t="str">
        <f t="shared" si="53"/>
        <v>.</v>
      </c>
      <c r="F207" s="44"/>
      <c r="G207" s="58"/>
      <c r="H207" s="13"/>
      <c r="I207" s="3"/>
      <c r="K207" s="9"/>
      <c r="L207" s="9"/>
      <c r="M207" s="10"/>
      <c r="R207">
        <v>75</v>
      </c>
      <c r="S207" s="18" t="s">
        <v>114</v>
      </c>
      <c r="T207" t="s">
        <v>37</v>
      </c>
    </row>
    <row r="208" spans="1:20" x14ac:dyDescent="0.25">
      <c r="A208" s="11"/>
      <c r="B208" s="6" t="s">
        <v>41</v>
      </c>
      <c r="C208" s="18" t="s">
        <v>9</v>
      </c>
      <c r="D208" s="8" t="str">
        <f t="shared" si="52"/>
        <v>.</v>
      </c>
      <c r="E208" s="8" t="str">
        <f t="shared" si="53"/>
        <v>.</v>
      </c>
      <c r="F208" s="44"/>
      <c r="G208" s="58"/>
      <c r="H208" s="13"/>
      <c r="I208" s="3"/>
      <c r="K208" s="9"/>
      <c r="L208" s="9"/>
      <c r="M208" s="10"/>
      <c r="R208">
        <v>76</v>
      </c>
      <c r="S208" s="18" t="s">
        <v>113</v>
      </c>
      <c r="T208" t="s">
        <v>37</v>
      </c>
    </row>
    <row r="209" spans="1:20" x14ac:dyDescent="0.25">
      <c r="A209" s="11"/>
      <c r="B209" s="6" t="s">
        <v>41</v>
      </c>
      <c r="C209" s="18" t="s">
        <v>9</v>
      </c>
      <c r="D209" s="8" t="str">
        <f t="shared" si="52"/>
        <v>.</v>
      </c>
      <c r="E209" s="8" t="str">
        <f t="shared" si="53"/>
        <v>.</v>
      </c>
      <c r="F209" s="44"/>
      <c r="G209" s="58"/>
      <c r="H209" s="13"/>
      <c r="I209" s="3"/>
      <c r="K209" s="9"/>
      <c r="L209" s="9"/>
      <c r="M209" s="10"/>
      <c r="R209" t="s">
        <v>33</v>
      </c>
      <c r="S209" s="18" t="s">
        <v>9</v>
      </c>
      <c r="T209" t="s">
        <v>37</v>
      </c>
    </row>
    <row r="210" spans="1:20" x14ac:dyDescent="0.25">
      <c r="A210" s="11"/>
      <c r="B210" s="6"/>
      <c r="C210" s="7"/>
      <c r="D210" s="8"/>
      <c r="E210" s="8"/>
      <c r="F210" s="44"/>
      <c r="G210" s="58"/>
      <c r="H210" s="13"/>
      <c r="I210" s="3"/>
      <c r="K210" s="9"/>
      <c r="L210" s="9"/>
      <c r="M210" s="10"/>
      <c r="R210" t="s">
        <v>9</v>
      </c>
      <c r="S210" t="s">
        <v>9</v>
      </c>
      <c r="T210" t="s">
        <v>9</v>
      </c>
    </row>
    <row r="211" spans="1:20" x14ac:dyDescent="0.25">
      <c r="A211" s="11"/>
      <c r="B211" s="6"/>
      <c r="C211" s="7"/>
      <c r="D211" s="8"/>
      <c r="E211" s="8"/>
      <c r="F211" s="44"/>
      <c r="G211" s="58"/>
      <c r="H211" s="13"/>
      <c r="I211" s="3"/>
      <c r="K211" s="9"/>
      <c r="L211" s="9"/>
      <c r="M211" s="10"/>
      <c r="S211"/>
    </row>
    <row r="212" spans="1:20" x14ac:dyDescent="0.25">
      <c r="A212" s="5" t="s">
        <v>27</v>
      </c>
      <c r="B212" s="6" t="s">
        <v>41</v>
      </c>
      <c r="C212" s="18">
        <v>55</v>
      </c>
      <c r="D212" s="8" t="str">
        <f t="shared" ref="D212:D223" si="54">VLOOKUP(C212,$R$212:$T$224,2,FALSE)</f>
        <v>Lilymae Coote</v>
      </c>
      <c r="E212" s="8" t="str">
        <f>VLOOKUP(C212,$R$212:$T$224,3,FALSE)</f>
        <v>Norfolk</v>
      </c>
      <c r="F212" s="44" t="s">
        <v>460</v>
      </c>
      <c r="G212" s="58" t="s">
        <v>71</v>
      </c>
      <c r="H212" s="13">
        <v>8</v>
      </c>
      <c r="I212" s="3"/>
      <c r="K212" s="9" t="str">
        <f t="shared" ref="K212:K219" si="55">IF($E212="","",IF(LEFT($E212,1)=$K$1,$H212,""))</f>
        <v/>
      </c>
      <c r="L212" s="9" t="str">
        <f t="shared" ref="L212:L219" si="56">IF($E212="","",IF(LEFT($E212,1)=$L$1,$H212,""))</f>
        <v/>
      </c>
      <c r="M212" s="10">
        <f t="shared" ref="M212:M219" si="57">IF($E212="","",IF(LEFT($E212,1)=$M$1,$H212,""))</f>
        <v>8</v>
      </c>
      <c r="N212" t="str">
        <f t="shared" ref="N212:N219" si="58">IF($E212="","",IF(LEFT($E212,1)=$N$1,$H212,""))</f>
        <v/>
      </c>
      <c r="R212">
        <v>9</v>
      </c>
      <c r="S212" s="18" t="s">
        <v>201</v>
      </c>
      <c r="T212" t="s">
        <v>34</v>
      </c>
    </row>
    <row r="213" spans="1:20" x14ac:dyDescent="0.25">
      <c r="A213" s="11"/>
      <c r="B213" s="6" t="s">
        <v>41</v>
      </c>
      <c r="C213" s="18">
        <v>9</v>
      </c>
      <c r="D213" s="8" t="str">
        <f t="shared" si="54"/>
        <v>Naomi Imhagwe</v>
      </c>
      <c r="E213" s="8" t="str">
        <f t="shared" ref="E213:E223" si="59">VLOOKUP(C213,$R$212:$T$224,3,FALSE)</f>
        <v>Cambridgeshire</v>
      </c>
      <c r="F213" s="44" t="s">
        <v>461</v>
      </c>
      <c r="G213" s="58" t="s">
        <v>72</v>
      </c>
      <c r="H213" s="13">
        <v>7</v>
      </c>
      <c r="I213" s="3"/>
      <c r="K213" s="9">
        <f t="shared" si="55"/>
        <v>7</v>
      </c>
      <c r="L213" s="9" t="str">
        <f t="shared" si="56"/>
        <v/>
      </c>
      <c r="M213" s="10" t="str">
        <f t="shared" si="57"/>
        <v/>
      </c>
      <c r="N213" t="str">
        <f t="shared" si="58"/>
        <v/>
      </c>
      <c r="R213">
        <v>10</v>
      </c>
      <c r="S213" s="18" t="s">
        <v>200</v>
      </c>
      <c r="T213" t="s">
        <v>34</v>
      </c>
    </row>
    <row r="214" spans="1:20" x14ac:dyDescent="0.25">
      <c r="A214" s="11"/>
      <c r="B214" s="6" t="s">
        <v>41</v>
      </c>
      <c r="C214" s="18">
        <v>10</v>
      </c>
      <c r="D214" s="8" t="str">
        <f t="shared" si="54"/>
        <v>Muna Mokah</v>
      </c>
      <c r="E214" s="8" t="str">
        <f t="shared" si="59"/>
        <v>Cambridgeshire</v>
      </c>
      <c r="F214" s="44" t="s">
        <v>462</v>
      </c>
      <c r="G214" s="58" t="s">
        <v>73</v>
      </c>
      <c r="H214" s="13">
        <v>6</v>
      </c>
      <c r="I214" s="3"/>
      <c r="K214" s="9">
        <f t="shared" si="55"/>
        <v>6</v>
      </c>
      <c r="L214" s="9" t="str">
        <f t="shared" si="56"/>
        <v/>
      </c>
      <c r="M214" s="10" t="str">
        <f t="shared" si="57"/>
        <v/>
      </c>
      <c r="N214" t="str">
        <f t="shared" si="58"/>
        <v/>
      </c>
      <c r="R214" t="s">
        <v>30</v>
      </c>
      <c r="S214" s="18" t="s">
        <v>9</v>
      </c>
      <c r="T214" t="s">
        <v>34</v>
      </c>
    </row>
    <row r="215" spans="1:20" x14ac:dyDescent="0.25">
      <c r="A215" s="11"/>
      <c r="B215" s="6" t="s">
        <v>41</v>
      </c>
      <c r="C215" s="18">
        <v>75</v>
      </c>
      <c r="D215" s="8" t="str">
        <f t="shared" si="54"/>
        <v>Alicia Burman</v>
      </c>
      <c r="E215" s="8" t="str">
        <f t="shared" si="59"/>
        <v>Suffolk</v>
      </c>
      <c r="F215" s="44" t="s">
        <v>463</v>
      </c>
      <c r="G215" s="58" t="s">
        <v>74</v>
      </c>
      <c r="H215" s="13">
        <v>5</v>
      </c>
      <c r="I215" s="3"/>
      <c r="K215" s="9" t="str">
        <f t="shared" si="55"/>
        <v/>
      </c>
      <c r="L215" s="9" t="str">
        <f t="shared" si="56"/>
        <v/>
      </c>
      <c r="M215" s="10" t="str">
        <f t="shared" si="57"/>
        <v/>
      </c>
      <c r="N215">
        <f t="shared" si="58"/>
        <v>5</v>
      </c>
      <c r="R215">
        <v>47</v>
      </c>
      <c r="S215" s="18" t="s">
        <v>391</v>
      </c>
      <c r="T215" t="s">
        <v>35</v>
      </c>
    </row>
    <row r="216" spans="1:20" x14ac:dyDescent="0.25">
      <c r="A216" s="11"/>
      <c r="B216" s="6" t="s">
        <v>41</v>
      </c>
      <c r="C216" s="18" t="s">
        <v>9</v>
      </c>
      <c r="D216" s="8" t="str">
        <f t="shared" si="54"/>
        <v>.</v>
      </c>
      <c r="E216" s="8" t="str">
        <f t="shared" si="59"/>
        <v>.</v>
      </c>
      <c r="F216" s="44"/>
      <c r="G216" s="58" t="s">
        <v>77</v>
      </c>
      <c r="H216" s="13">
        <v>4</v>
      </c>
      <c r="I216" s="3"/>
      <c r="K216" s="9" t="str">
        <f t="shared" si="55"/>
        <v/>
      </c>
      <c r="L216" s="9" t="str">
        <f t="shared" si="56"/>
        <v/>
      </c>
      <c r="M216" s="10" t="str">
        <f t="shared" si="57"/>
        <v/>
      </c>
      <c r="N216" t="str">
        <f t="shared" si="58"/>
        <v/>
      </c>
      <c r="R216">
        <v>48</v>
      </c>
      <c r="S216" s="18" t="s">
        <v>392</v>
      </c>
      <c r="T216" t="s">
        <v>35</v>
      </c>
    </row>
    <row r="217" spans="1:20" x14ac:dyDescent="0.25">
      <c r="A217" s="11"/>
      <c r="B217" s="6" t="s">
        <v>41</v>
      </c>
      <c r="C217" s="18" t="s">
        <v>9</v>
      </c>
      <c r="D217" s="8" t="str">
        <f t="shared" si="54"/>
        <v>.</v>
      </c>
      <c r="E217" s="8" t="str">
        <f t="shared" si="59"/>
        <v>.</v>
      </c>
      <c r="F217" s="44"/>
      <c r="G217" s="58" t="s">
        <v>78</v>
      </c>
      <c r="H217" s="13">
        <v>3</v>
      </c>
      <c r="I217" s="3"/>
      <c r="K217" s="9" t="str">
        <f t="shared" si="55"/>
        <v/>
      </c>
      <c r="L217" s="9" t="str">
        <f t="shared" si="56"/>
        <v/>
      </c>
      <c r="M217" s="10" t="str">
        <f t="shared" si="57"/>
        <v/>
      </c>
      <c r="N217" t="str">
        <f t="shared" si="58"/>
        <v/>
      </c>
      <c r="R217" t="s">
        <v>31</v>
      </c>
      <c r="S217" s="18" t="s">
        <v>9</v>
      </c>
      <c r="T217" t="s">
        <v>35</v>
      </c>
    </row>
    <row r="218" spans="1:20" x14ac:dyDescent="0.25">
      <c r="A218" s="11"/>
      <c r="B218" s="6" t="s">
        <v>41</v>
      </c>
      <c r="C218" s="18" t="s">
        <v>9</v>
      </c>
      <c r="D218" s="8" t="str">
        <f t="shared" si="54"/>
        <v>.</v>
      </c>
      <c r="E218" s="8" t="str">
        <f t="shared" si="59"/>
        <v>.</v>
      </c>
      <c r="F218" s="44"/>
      <c r="G218" s="58" t="s">
        <v>75</v>
      </c>
      <c r="H218" s="13">
        <v>2</v>
      </c>
      <c r="I218" s="3"/>
      <c r="K218" s="9" t="str">
        <f t="shared" si="55"/>
        <v/>
      </c>
      <c r="L218" s="9" t="str">
        <f t="shared" si="56"/>
        <v/>
      </c>
      <c r="M218" s="10" t="str">
        <f t="shared" si="57"/>
        <v/>
      </c>
      <c r="N218" t="str">
        <f t="shared" si="58"/>
        <v/>
      </c>
      <c r="R218">
        <v>55</v>
      </c>
      <c r="S218" s="18" t="s">
        <v>282</v>
      </c>
      <c r="T218" t="s">
        <v>36</v>
      </c>
    </row>
    <row r="219" spans="1:20" x14ac:dyDescent="0.25">
      <c r="A219" s="11"/>
      <c r="B219" s="6" t="s">
        <v>41</v>
      </c>
      <c r="C219" s="18" t="s">
        <v>9</v>
      </c>
      <c r="D219" s="8" t="str">
        <f t="shared" si="54"/>
        <v>.</v>
      </c>
      <c r="E219" s="8" t="str">
        <f t="shared" si="59"/>
        <v>.</v>
      </c>
      <c r="F219" s="44"/>
      <c r="G219" s="58" t="s">
        <v>76</v>
      </c>
      <c r="H219" s="13">
        <v>1</v>
      </c>
      <c r="I219" s="3"/>
      <c r="K219" s="9" t="str">
        <f t="shared" si="55"/>
        <v/>
      </c>
      <c r="L219" s="9" t="str">
        <f t="shared" si="56"/>
        <v/>
      </c>
      <c r="M219" s="10" t="str">
        <f t="shared" si="57"/>
        <v/>
      </c>
      <c r="N219" t="str">
        <f t="shared" si="58"/>
        <v/>
      </c>
      <c r="R219">
        <v>56</v>
      </c>
      <c r="S219" s="18" t="s">
        <v>9</v>
      </c>
      <c r="T219" t="s">
        <v>36</v>
      </c>
    </row>
    <row r="220" spans="1:20" x14ac:dyDescent="0.25">
      <c r="A220" s="11"/>
      <c r="B220" s="6" t="s">
        <v>41</v>
      </c>
      <c r="C220" s="18" t="s">
        <v>9</v>
      </c>
      <c r="D220" s="8" t="str">
        <f t="shared" si="54"/>
        <v>.</v>
      </c>
      <c r="E220" s="8" t="str">
        <f t="shared" si="59"/>
        <v>.</v>
      </c>
      <c r="F220" s="44"/>
      <c r="G220" s="58"/>
      <c r="H220" s="13"/>
      <c r="I220" s="3"/>
      <c r="K220" s="9"/>
      <c r="L220" s="9"/>
      <c r="M220" s="10"/>
      <c r="R220" t="s">
        <v>32</v>
      </c>
      <c r="S220" s="18" t="s">
        <v>9</v>
      </c>
      <c r="T220" t="s">
        <v>36</v>
      </c>
    </row>
    <row r="221" spans="1:20" x14ac:dyDescent="0.25">
      <c r="A221" s="11"/>
      <c r="B221" s="6" t="s">
        <v>41</v>
      </c>
      <c r="C221" s="18" t="s">
        <v>9</v>
      </c>
      <c r="D221" s="8" t="str">
        <f t="shared" si="54"/>
        <v>.</v>
      </c>
      <c r="E221" s="8" t="str">
        <f t="shared" si="59"/>
        <v>.</v>
      </c>
      <c r="F221" s="44"/>
      <c r="G221" s="58"/>
      <c r="H221" s="13"/>
      <c r="I221" s="3"/>
      <c r="K221" s="9"/>
      <c r="L221" s="9"/>
      <c r="M221" s="10"/>
      <c r="R221">
        <v>75</v>
      </c>
      <c r="S221" s="18" t="s">
        <v>113</v>
      </c>
      <c r="T221" t="s">
        <v>37</v>
      </c>
    </row>
    <row r="222" spans="1:20" x14ac:dyDescent="0.25">
      <c r="A222" s="11"/>
      <c r="B222" s="6" t="s">
        <v>41</v>
      </c>
      <c r="C222" s="18" t="s">
        <v>9</v>
      </c>
      <c r="D222" s="8" t="str">
        <f t="shared" si="54"/>
        <v>.</v>
      </c>
      <c r="E222" s="8" t="str">
        <f t="shared" si="59"/>
        <v>.</v>
      </c>
      <c r="F222" s="44"/>
      <c r="G222" s="58"/>
      <c r="H222" s="13"/>
      <c r="I222" s="3"/>
      <c r="K222" s="9"/>
      <c r="L222" s="9"/>
      <c r="M222" s="10"/>
      <c r="R222">
        <v>76</v>
      </c>
      <c r="S222" s="18" t="s">
        <v>9</v>
      </c>
      <c r="T222" t="s">
        <v>37</v>
      </c>
    </row>
    <row r="223" spans="1:20" x14ac:dyDescent="0.25">
      <c r="A223" s="11"/>
      <c r="B223" s="6" t="s">
        <v>41</v>
      </c>
      <c r="C223" s="18" t="s">
        <v>9</v>
      </c>
      <c r="D223" s="8" t="str">
        <f t="shared" si="54"/>
        <v>.</v>
      </c>
      <c r="E223" s="8" t="str">
        <f t="shared" si="59"/>
        <v>.</v>
      </c>
      <c r="F223" s="44"/>
      <c r="G223" s="58"/>
      <c r="H223" s="13"/>
      <c r="I223" s="3"/>
      <c r="K223" s="9"/>
      <c r="L223" s="9"/>
      <c r="M223" s="10"/>
      <c r="R223" t="s">
        <v>33</v>
      </c>
      <c r="S223" s="18" t="s">
        <v>9</v>
      </c>
      <c r="T223" t="s">
        <v>37</v>
      </c>
    </row>
    <row r="224" spans="1:20" x14ac:dyDescent="0.25">
      <c r="A224" s="11"/>
      <c r="B224" s="6"/>
      <c r="C224" s="8"/>
      <c r="D224" s="8"/>
      <c r="E224" s="8"/>
      <c r="F224" s="44"/>
      <c r="G224" s="58"/>
      <c r="H224" s="13"/>
      <c r="I224" s="3"/>
      <c r="K224" s="9"/>
      <c r="L224" s="9"/>
      <c r="M224" s="10"/>
      <c r="R224" t="s">
        <v>9</v>
      </c>
      <c r="S224" t="s">
        <v>9</v>
      </c>
      <c r="T224" t="s">
        <v>9</v>
      </c>
    </row>
    <row r="225" spans="1:20" x14ac:dyDescent="0.25">
      <c r="A225" s="11"/>
      <c r="B225" s="6"/>
      <c r="C225" s="8"/>
      <c r="D225" s="8"/>
      <c r="E225" s="8"/>
      <c r="F225" s="44"/>
      <c r="G225" s="58"/>
      <c r="H225" s="13"/>
      <c r="I225" s="3"/>
      <c r="K225" s="9"/>
      <c r="L225" s="9"/>
      <c r="M225" s="10"/>
      <c r="S225"/>
    </row>
    <row r="226" spans="1:20" ht="14.25" customHeight="1" x14ac:dyDescent="0.25">
      <c r="A226" s="5" t="s">
        <v>28</v>
      </c>
      <c r="B226" s="6" t="s">
        <v>41</v>
      </c>
      <c r="C226" s="18">
        <v>55</v>
      </c>
      <c r="D226" s="8" t="str">
        <f>VLOOKUP(C226,$R$226:$T$238,2,FALSE)</f>
        <v>Lilymae Coote</v>
      </c>
      <c r="E226" s="8" t="str">
        <f>VLOOKUP(C226,$R$226:$T$238,3,FALSE)</f>
        <v>Norfolk</v>
      </c>
      <c r="F226" s="44" t="s">
        <v>774</v>
      </c>
      <c r="G226" s="58" t="s">
        <v>71</v>
      </c>
      <c r="H226" s="13">
        <v>8</v>
      </c>
      <c r="I226" s="3"/>
      <c r="K226" s="9" t="str">
        <f t="shared" ref="K226:K233" si="60">IF($E226="","",IF(LEFT($E226,1)=$K$1,$H226,""))</f>
        <v/>
      </c>
      <c r="L226" s="9" t="str">
        <f t="shared" ref="L226:L233" si="61">IF($E226="","",IF(LEFT($E226,1)=$L$1,$H226,""))</f>
        <v/>
      </c>
      <c r="M226" s="10">
        <f t="shared" ref="M226:M233" si="62">IF($E226="","",IF(LEFT($E226,1)=$M$1,$H226,""))</f>
        <v>8</v>
      </c>
      <c r="N226" t="str">
        <f t="shared" ref="N226:N233" si="63">IF($E226="","",IF(LEFT($E226,1)=$N$1,$H226,""))</f>
        <v/>
      </c>
      <c r="R226">
        <v>9</v>
      </c>
      <c r="S226" s="18" t="s">
        <v>202</v>
      </c>
      <c r="T226" t="s">
        <v>34</v>
      </c>
    </row>
    <row r="227" spans="1:20" x14ac:dyDescent="0.25">
      <c r="A227" s="11"/>
      <c r="B227" s="6" t="s">
        <v>41</v>
      </c>
      <c r="C227" s="18">
        <v>56</v>
      </c>
      <c r="D227" s="8" t="str">
        <f t="shared" ref="D227:D237" si="64">VLOOKUP(C227,$R$226:$T$238,2,FALSE)</f>
        <v>Aggy Long</v>
      </c>
      <c r="E227" s="8" t="str">
        <f t="shared" ref="E227:E237" si="65">VLOOKUP(C227,$R$226:$T$238,3,FALSE)</f>
        <v>Norfolk</v>
      </c>
      <c r="F227" s="44" t="s">
        <v>775</v>
      </c>
      <c r="G227" s="58" t="s">
        <v>72</v>
      </c>
      <c r="H227" s="13">
        <v>7</v>
      </c>
      <c r="I227" s="3"/>
      <c r="K227" s="9" t="str">
        <f t="shared" si="60"/>
        <v/>
      </c>
      <c r="L227" s="9" t="str">
        <f t="shared" si="61"/>
        <v/>
      </c>
      <c r="M227" s="10">
        <f t="shared" si="62"/>
        <v>7</v>
      </c>
      <c r="N227" t="str">
        <f t="shared" si="63"/>
        <v/>
      </c>
      <c r="R227">
        <v>10</v>
      </c>
      <c r="S227" s="18" t="s">
        <v>203</v>
      </c>
      <c r="T227" t="s">
        <v>34</v>
      </c>
    </row>
    <row r="228" spans="1:20" x14ac:dyDescent="0.25">
      <c r="A228" s="11"/>
      <c r="B228" s="6" t="s">
        <v>41</v>
      </c>
      <c r="C228" s="18">
        <v>10</v>
      </c>
      <c r="D228" s="8" t="str">
        <f t="shared" si="64"/>
        <v>Lottie Kastner</v>
      </c>
      <c r="E228" s="8" t="str">
        <f t="shared" si="65"/>
        <v>Cambridgeshire</v>
      </c>
      <c r="F228" s="44" t="s">
        <v>776</v>
      </c>
      <c r="G228" s="58" t="s">
        <v>73</v>
      </c>
      <c r="H228" s="13">
        <v>6</v>
      </c>
      <c r="I228" s="3"/>
      <c r="K228" s="9">
        <f t="shared" si="60"/>
        <v>6</v>
      </c>
      <c r="L228" s="9" t="str">
        <f t="shared" si="61"/>
        <v/>
      </c>
      <c r="M228" s="10" t="str">
        <f t="shared" si="62"/>
        <v/>
      </c>
      <c r="N228" t="str">
        <f t="shared" si="63"/>
        <v/>
      </c>
      <c r="R228" t="s">
        <v>30</v>
      </c>
      <c r="S228" s="18" t="s">
        <v>9</v>
      </c>
      <c r="T228" t="s">
        <v>34</v>
      </c>
    </row>
    <row r="229" spans="1:20" x14ac:dyDescent="0.25">
      <c r="A229" s="11"/>
      <c r="B229" s="6" t="s">
        <v>41</v>
      </c>
      <c r="C229" s="18">
        <v>48</v>
      </c>
      <c r="D229" s="8" t="str">
        <f t="shared" si="64"/>
        <v>Ellie Tindall</v>
      </c>
      <c r="E229" s="8" t="str">
        <f t="shared" si="65"/>
        <v>Lincolnshire</v>
      </c>
      <c r="F229" s="44" t="s">
        <v>777</v>
      </c>
      <c r="G229" s="58" t="s">
        <v>74</v>
      </c>
      <c r="H229" s="13">
        <v>5</v>
      </c>
      <c r="I229" s="3"/>
      <c r="K229" s="9" t="str">
        <f t="shared" si="60"/>
        <v/>
      </c>
      <c r="L229" s="9">
        <f t="shared" si="61"/>
        <v>5</v>
      </c>
      <c r="M229" s="10" t="str">
        <f t="shared" si="62"/>
        <v/>
      </c>
      <c r="N229" t="str">
        <f t="shared" si="63"/>
        <v/>
      </c>
      <c r="R229">
        <v>47</v>
      </c>
      <c r="S229" s="18" t="s">
        <v>390</v>
      </c>
      <c r="T229" t="s">
        <v>35</v>
      </c>
    </row>
    <row r="230" spans="1:20" x14ac:dyDescent="0.25">
      <c r="A230" s="11"/>
      <c r="B230" s="6" t="s">
        <v>41</v>
      </c>
      <c r="C230" s="18" t="s">
        <v>9</v>
      </c>
      <c r="D230" s="8" t="str">
        <f t="shared" si="64"/>
        <v>.</v>
      </c>
      <c r="E230" s="8" t="str">
        <f t="shared" si="65"/>
        <v>.</v>
      </c>
      <c r="F230" s="44"/>
      <c r="G230" s="58" t="s">
        <v>77</v>
      </c>
      <c r="H230" s="13">
        <v>4</v>
      </c>
      <c r="I230" s="3"/>
      <c r="K230" s="9" t="str">
        <f t="shared" si="60"/>
        <v/>
      </c>
      <c r="L230" s="9" t="str">
        <f t="shared" si="61"/>
        <v/>
      </c>
      <c r="M230" s="10" t="str">
        <f t="shared" si="62"/>
        <v/>
      </c>
      <c r="N230" t="str">
        <f t="shared" si="63"/>
        <v/>
      </c>
      <c r="R230">
        <v>48</v>
      </c>
      <c r="S230" s="18" t="s">
        <v>452</v>
      </c>
      <c r="T230" t="s">
        <v>35</v>
      </c>
    </row>
    <row r="231" spans="1:20" x14ac:dyDescent="0.25">
      <c r="A231" s="11"/>
      <c r="B231" s="6" t="s">
        <v>41</v>
      </c>
      <c r="C231" s="18" t="s">
        <v>9</v>
      </c>
      <c r="D231" s="8" t="str">
        <f t="shared" si="64"/>
        <v>.</v>
      </c>
      <c r="E231" s="8" t="str">
        <f t="shared" si="65"/>
        <v>.</v>
      </c>
      <c r="F231" s="44"/>
      <c r="G231" s="58" t="s">
        <v>78</v>
      </c>
      <c r="H231" s="13">
        <v>3</v>
      </c>
      <c r="I231" s="3"/>
      <c r="K231" s="9" t="str">
        <f t="shared" si="60"/>
        <v/>
      </c>
      <c r="L231" s="9" t="str">
        <f t="shared" si="61"/>
        <v/>
      </c>
      <c r="M231" s="10" t="str">
        <f t="shared" si="62"/>
        <v/>
      </c>
      <c r="N231" t="str">
        <f t="shared" si="63"/>
        <v/>
      </c>
      <c r="R231" t="s">
        <v>31</v>
      </c>
      <c r="S231" s="18" t="s">
        <v>9</v>
      </c>
      <c r="T231" t="s">
        <v>35</v>
      </c>
    </row>
    <row r="232" spans="1:20" x14ac:dyDescent="0.25">
      <c r="A232" s="11"/>
      <c r="B232" s="6" t="s">
        <v>41</v>
      </c>
      <c r="C232" s="18" t="s">
        <v>9</v>
      </c>
      <c r="D232" s="8" t="str">
        <f t="shared" si="64"/>
        <v>.</v>
      </c>
      <c r="E232" s="8" t="str">
        <f t="shared" si="65"/>
        <v>.</v>
      </c>
      <c r="F232" s="44"/>
      <c r="G232" s="58" t="s">
        <v>75</v>
      </c>
      <c r="H232" s="13">
        <v>2</v>
      </c>
      <c r="I232" s="3"/>
      <c r="K232" s="9" t="str">
        <f t="shared" si="60"/>
        <v/>
      </c>
      <c r="L232" s="9" t="str">
        <f t="shared" si="61"/>
        <v/>
      </c>
      <c r="M232" s="10" t="str">
        <f t="shared" si="62"/>
        <v/>
      </c>
      <c r="N232" t="str">
        <f t="shared" si="63"/>
        <v/>
      </c>
      <c r="R232">
        <v>55</v>
      </c>
      <c r="S232" s="18" t="s">
        <v>282</v>
      </c>
      <c r="T232" t="s">
        <v>36</v>
      </c>
    </row>
    <row r="233" spans="1:20" x14ac:dyDescent="0.25">
      <c r="A233" s="11"/>
      <c r="B233" s="6" t="s">
        <v>41</v>
      </c>
      <c r="C233" s="18" t="s">
        <v>9</v>
      </c>
      <c r="D233" s="8" t="str">
        <f t="shared" si="64"/>
        <v>.</v>
      </c>
      <c r="E233" s="8" t="str">
        <f t="shared" si="65"/>
        <v>.</v>
      </c>
      <c r="F233" s="44"/>
      <c r="G233" s="58" t="s">
        <v>76</v>
      </c>
      <c r="H233" s="13">
        <v>1</v>
      </c>
      <c r="I233" s="3"/>
      <c r="K233" s="9" t="str">
        <f t="shared" si="60"/>
        <v/>
      </c>
      <c r="L233" s="9" t="str">
        <f t="shared" si="61"/>
        <v/>
      </c>
      <c r="M233" s="10" t="str">
        <f t="shared" si="62"/>
        <v/>
      </c>
      <c r="N233" t="str">
        <f t="shared" si="63"/>
        <v/>
      </c>
      <c r="R233">
        <v>56</v>
      </c>
      <c r="S233" s="18" t="s">
        <v>283</v>
      </c>
      <c r="T233" t="s">
        <v>36</v>
      </c>
    </row>
    <row r="234" spans="1:20" x14ac:dyDescent="0.25">
      <c r="A234" s="11"/>
      <c r="B234" s="6" t="s">
        <v>41</v>
      </c>
      <c r="C234" s="18" t="s">
        <v>9</v>
      </c>
      <c r="D234" s="8" t="str">
        <f t="shared" si="64"/>
        <v>.</v>
      </c>
      <c r="E234" s="8" t="str">
        <f t="shared" si="65"/>
        <v>.</v>
      </c>
      <c r="F234" s="44"/>
      <c r="G234" s="58"/>
      <c r="H234" s="13"/>
      <c r="I234" s="3"/>
      <c r="K234" s="9"/>
      <c r="L234" s="9"/>
      <c r="M234" s="10"/>
      <c r="R234" t="s">
        <v>32</v>
      </c>
      <c r="S234" s="18" t="s">
        <v>9</v>
      </c>
      <c r="T234" t="s">
        <v>36</v>
      </c>
    </row>
    <row r="235" spans="1:20" x14ac:dyDescent="0.25">
      <c r="A235" s="11"/>
      <c r="B235" s="6" t="s">
        <v>41</v>
      </c>
      <c r="C235" s="18" t="s">
        <v>9</v>
      </c>
      <c r="D235" s="8" t="str">
        <f t="shared" si="64"/>
        <v>.</v>
      </c>
      <c r="E235" s="8" t="str">
        <f t="shared" si="65"/>
        <v>.</v>
      </c>
      <c r="F235" s="44"/>
      <c r="G235" s="58"/>
      <c r="H235" s="13"/>
      <c r="I235" s="3"/>
      <c r="K235" s="9"/>
      <c r="L235" s="9"/>
      <c r="M235" s="10"/>
      <c r="R235">
        <v>75</v>
      </c>
      <c r="S235" s="18" t="s">
        <v>9</v>
      </c>
      <c r="T235" t="s">
        <v>37</v>
      </c>
    </row>
    <row r="236" spans="1:20" x14ac:dyDescent="0.25">
      <c r="A236" s="11"/>
      <c r="B236" s="6" t="s">
        <v>41</v>
      </c>
      <c r="C236" s="18" t="s">
        <v>9</v>
      </c>
      <c r="D236" s="8" t="str">
        <f t="shared" si="64"/>
        <v>.</v>
      </c>
      <c r="E236" s="8" t="str">
        <f t="shared" si="65"/>
        <v>.</v>
      </c>
      <c r="F236" s="44"/>
      <c r="G236" s="58"/>
      <c r="H236" s="13"/>
      <c r="I236" s="3"/>
      <c r="K236" s="9"/>
      <c r="L236" s="9"/>
      <c r="M236" s="10"/>
      <c r="R236">
        <v>76</v>
      </c>
      <c r="S236" s="18" t="s">
        <v>9</v>
      </c>
      <c r="T236" t="s">
        <v>37</v>
      </c>
    </row>
    <row r="237" spans="1:20" x14ac:dyDescent="0.25">
      <c r="A237" s="11"/>
      <c r="B237" s="6" t="s">
        <v>41</v>
      </c>
      <c r="C237" s="18" t="s">
        <v>9</v>
      </c>
      <c r="D237" s="8" t="str">
        <f t="shared" si="64"/>
        <v>.</v>
      </c>
      <c r="E237" s="8" t="str">
        <f t="shared" si="65"/>
        <v>.</v>
      </c>
      <c r="F237" s="44"/>
      <c r="G237" s="58"/>
      <c r="H237" s="13"/>
      <c r="I237" s="3"/>
      <c r="K237" s="9"/>
      <c r="L237" s="9"/>
      <c r="M237" s="10"/>
      <c r="R237" t="s">
        <v>33</v>
      </c>
      <c r="S237" s="18" t="s">
        <v>9</v>
      </c>
      <c r="T237" t="s">
        <v>37</v>
      </c>
    </row>
    <row r="238" spans="1:20" x14ac:dyDescent="0.25">
      <c r="A238" s="11"/>
      <c r="B238" s="6"/>
      <c r="C238" s="8"/>
      <c r="D238" s="8"/>
      <c r="E238" s="8"/>
      <c r="F238" s="44"/>
      <c r="G238" s="58"/>
      <c r="H238" s="13"/>
      <c r="I238" s="3"/>
      <c r="K238" s="9"/>
      <c r="L238" s="9"/>
      <c r="M238" s="10"/>
      <c r="R238" t="s">
        <v>9</v>
      </c>
      <c r="S238" t="s">
        <v>9</v>
      </c>
      <c r="T238" t="s">
        <v>9</v>
      </c>
    </row>
    <row r="239" spans="1:20" x14ac:dyDescent="0.25">
      <c r="A239" s="11"/>
      <c r="B239" s="6"/>
      <c r="C239" s="8"/>
      <c r="D239" s="8"/>
      <c r="E239" s="8"/>
      <c r="F239" s="44"/>
      <c r="G239" s="58"/>
      <c r="H239" s="13"/>
      <c r="I239" s="3"/>
      <c r="K239" s="9"/>
      <c r="L239" s="9"/>
      <c r="M239" s="10"/>
      <c r="S239"/>
    </row>
    <row r="240" spans="1:20" x14ac:dyDescent="0.25">
      <c r="A240" s="11" t="s">
        <v>46</v>
      </c>
      <c r="B240" s="6" t="s">
        <v>41</v>
      </c>
      <c r="C240" s="7" t="s">
        <v>9</v>
      </c>
      <c r="D240" s="8" t="str">
        <f>VLOOKUP(C240,$R$240:$T$244,2,FALSE)</f>
        <v>.</v>
      </c>
      <c r="E240" s="8" t="str">
        <f>VLOOKUP(C240,$R$240:$T$244,3,FALSE)</f>
        <v>.</v>
      </c>
      <c r="F240" s="44"/>
      <c r="G240" s="58" t="s">
        <v>71</v>
      </c>
      <c r="H240" s="13">
        <v>8</v>
      </c>
      <c r="I240" s="3"/>
      <c r="K240" s="9" t="str">
        <f>IF($E240="","",IF(LEFT($E240,1)=$K$1,$H240,""))</f>
        <v/>
      </c>
      <c r="L240" s="9" t="str">
        <f>IF($E240="","",IF(LEFT($E240,1)=$L$1,$H240,""))</f>
        <v/>
      </c>
      <c r="M240" s="10" t="str">
        <f>IF($E240="","",IF(LEFT($E240,1)=$M$1,$H240,""))</f>
        <v/>
      </c>
      <c r="N240" t="str">
        <f>IF($E240="","",IF(LEFT($E240,1)=$N$1,$H240,""))</f>
        <v/>
      </c>
      <c r="R240">
        <v>9</v>
      </c>
      <c r="S240" s="18" t="s">
        <v>9</v>
      </c>
      <c r="T240" t="s">
        <v>34</v>
      </c>
    </row>
    <row r="241" spans="1:20" x14ac:dyDescent="0.25">
      <c r="A241" s="11"/>
      <c r="B241" s="6" t="s">
        <v>41</v>
      </c>
      <c r="C241" s="7" t="s">
        <v>9</v>
      </c>
      <c r="D241" s="8" t="str">
        <f>VLOOKUP(C241,$R$240:$T$244,2,FALSE)</f>
        <v>.</v>
      </c>
      <c r="E241" s="8" t="str">
        <f>VLOOKUP(C241,$R$240:$T$244,3,FALSE)</f>
        <v>.</v>
      </c>
      <c r="F241" s="44"/>
      <c r="G241" s="58" t="s">
        <v>72</v>
      </c>
      <c r="H241" s="13">
        <v>6</v>
      </c>
      <c r="I241" s="3"/>
      <c r="K241" s="9" t="str">
        <f>IF($E241="","",IF(LEFT($E241,1)=$K$1,$H241,""))</f>
        <v/>
      </c>
      <c r="L241" s="9" t="str">
        <f>IF($E241="","",IF(LEFT($E241,1)=$L$1,$H241,""))</f>
        <v/>
      </c>
      <c r="M241" s="10" t="str">
        <f>IF($E241="","",IF(LEFT($E241,1)=$M$1,$H241,""))</f>
        <v/>
      </c>
      <c r="N241" t="str">
        <f>IF($E241="","",IF(LEFT($E241,1)=$N$1,$H241,""))</f>
        <v/>
      </c>
      <c r="R241">
        <v>47</v>
      </c>
      <c r="S241" s="18" t="s">
        <v>9</v>
      </c>
      <c r="T241" t="s">
        <v>35</v>
      </c>
    </row>
    <row r="242" spans="1:20" x14ac:dyDescent="0.25">
      <c r="A242" s="11"/>
      <c r="B242" s="6" t="s">
        <v>41</v>
      </c>
      <c r="C242" s="7" t="s">
        <v>9</v>
      </c>
      <c r="D242" s="8" t="str">
        <f>VLOOKUP(C242,$R$240:$T$244,2,FALSE)</f>
        <v>.</v>
      </c>
      <c r="E242" s="8" t="str">
        <f>VLOOKUP(C242,$R$240:$T$244,3,FALSE)</f>
        <v>.</v>
      </c>
      <c r="F242" s="44"/>
      <c r="G242" s="58" t="s">
        <v>73</v>
      </c>
      <c r="H242" s="13">
        <v>4</v>
      </c>
      <c r="I242" s="3"/>
      <c r="K242" s="9" t="str">
        <f>IF($E242="","",IF(LEFT($E242,1)=$K$1,$H242,""))</f>
        <v/>
      </c>
      <c r="L242" s="9" t="str">
        <f>IF($E242="","",IF(LEFT($E242,1)=$L$1,$H242,""))</f>
        <v/>
      </c>
      <c r="M242" s="10" t="str">
        <f>IF($E242="","",IF(LEFT($E242,1)=$M$1,$H242,""))</f>
        <v/>
      </c>
      <c r="N242" t="str">
        <f>IF($E242="","",IF(LEFT($E242,1)=$N$1,$H242,""))</f>
        <v/>
      </c>
      <c r="R242">
        <v>55</v>
      </c>
      <c r="S242" s="18" t="s">
        <v>9</v>
      </c>
      <c r="T242" t="s">
        <v>36</v>
      </c>
    </row>
    <row r="243" spans="1:20" x14ac:dyDescent="0.25">
      <c r="A243" s="11"/>
      <c r="B243" s="6" t="s">
        <v>41</v>
      </c>
      <c r="C243" s="7" t="s">
        <v>9</v>
      </c>
      <c r="D243" s="8" t="str">
        <f>VLOOKUP(C243,$R$240:$T$244,2,FALSE)</f>
        <v>.</v>
      </c>
      <c r="E243" s="8" t="str">
        <f>VLOOKUP(C243,$R$240:$T$244,3,FALSE)</f>
        <v>.</v>
      </c>
      <c r="F243" s="44"/>
      <c r="G243" s="58" t="s">
        <v>74</v>
      </c>
      <c r="H243" s="13">
        <v>2</v>
      </c>
      <c r="I243" s="3"/>
      <c r="K243" s="9" t="str">
        <f>IF($E243="","",IF(LEFT($E243,1)=$K$1,$H243,""))</f>
        <v/>
      </c>
      <c r="L243" s="9" t="str">
        <f>IF($E243="","",IF(LEFT($E243,1)=$L$1,$H243,""))</f>
        <v/>
      </c>
      <c r="M243" s="10" t="str">
        <f>IF($E243="","",IF(LEFT($E243,1)=$M$1,$H243,""))</f>
        <v/>
      </c>
      <c r="N243" t="str">
        <f>IF($E243="","",IF(LEFT($E243,1)=$N$1,$H243,""))</f>
        <v/>
      </c>
      <c r="R243">
        <v>75</v>
      </c>
      <c r="S243" s="18" t="s">
        <v>9</v>
      </c>
      <c r="T243" t="s">
        <v>37</v>
      </c>
    </row>
    <row r="244" spans="1:20" x14ac:dyDescent="0.25">
      <c r="A244" s="11"/>
      <c r="B244" s="6"/>
      <c r="C244" s="8"/>
      <c r="D244" s="8"/>
      <c r="E244" s="8"/>
      <c r="F244" s="46"/>
      <c r="G244" s="59"/>
      <c r="H244" s="13"/>
      <c r="I244" s="3"/>
      <c r="K244" s="9"/>
      <c r="L244" s="9"/>
      <c r="M244" s="10"/>
      <c r="R244" t="s">
        <v>9</v>
      </c>
      <c r="S244" t="s">
        <v>9</v>
      </c>
      <c r="T244" t="s">
        <v>9</v>
      </c>
    </row>
    <row r="245" spans="1:20" x14ac:dyDescent="0.25">
      <c r="A245" s="16"/>
      <c r="B245" s="3"/>
      <c r="C245" s="15"/>
      <c r="D245" s="15"/>
      <c r="H245" s="3"/>
      <c r="I245" s="3"/>
      <c r="J245" s="19" t="s">
        <v>29</v>
      </c>
      <c r="K245" s="9">
        <f>SUM(K2:K243)</f>
        <v>125</v>
      </c>
      <c r="L245" s="9">
        <f>SUM(L2:L243)</f>
        <v>108</v>
      </c>
      <c r="M245" s="10">
        <f>SUM(M2:M243)</f>
        <v>120</v>
      </c>
      <c r="N245">
        <f>SUM(N2:N243)</f>
        <v>99</v>
      </c>
      <c r="S245"/>
    </row>
    <row r="246" spans="1:20" x14ac:dyDescent="0.25">
      <c r="A246" s="16"/>
      <c r="B246" s="3"/>
      <c r="C246" s="15"/>
      <c r="D246" s="15"/>
      <c r="E246" s="17" t="s">
        <v>34</v>
      </c>
      <c r="F246" s="48">
        <f>K245</f>
        <v>125</v>
      </c>
      <c r="G246" s="48"/>
      <c r="H246" s="3"/>
      <c r="I246" s="3"/>
      <c r="K246" s="9"/>
      <c r="L246" s="9"/>
      <c r="M246" s="10"/>
      <c r="S246"/>
    </row>
    <row r="247" spans="1:20" x14ac:dyDescent="0.25">
      <c r="A247" s="16"/>
      <c r="B247" s="3"/>
      <c r="C247" s="15"/>
      <c r="D247" s="15"/>
      <c r="E247" s="17" t="s">
        <v>35</v>
      </c>
      <c r="F247" s="48">
        <f>L245</f>
        <v>108</v>
      </c>
      <c r="G247" s="48"/>
      <c r="H247" s="3"/>
      <c r="I247" s="3"/>
      <c r="K247" s="20" t="s">
        <v>7</v>
      </c>
      <c r="L247" s="20" t="s">
        <v>40</v>
      </c>
      <c r="M247" s="4" t="s">
        <v>38</v>
      </c>
      <c r="N247" s="4" t="s">
        <v>39</v>
      </c>
      <c r="S247"/>
    </row>
    <row r="248" spans="1:20" x14ac:dyDescent="0.25">
      <c r="E248" s="17" t="s">
        <v>36</v>
      </c>
      <c r="F248" s="48">
        <f>M245</f>
        <v>120</v>
      </c>
      <c r="G248" s="48"/>
      <c r="S248"/>
    </row>
    <row r="249" spans="1:20" x14ac:dyDescent="0.25">
      <c r="E249" s="17" t="s">
        <v>37</v>
      </c>
      <c r="F249" s="52">
        <f>N245</f>
        <v>99</v>
      </c>
      <c r="G249" s="52"/>
      <c r="S249"/>
    </row>
    <row r="250" spans="1:20" x14ac:dyDescent="0.25">
      <c r="S250"/>
    </row>
  </sheetData>
  <sheetProtection selectLockedCells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4" orientation="portrait"/>
  <headerFooter>
    <oddHeader>&amp;A</oddHeader>
  </headerFooter>
  <rowBreaks count="3" manualBreakCount="3">
    <brk id="56" max="7" man="1"/>
    <brk id="154" max="7" man="1"/>
    <brk id="21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0"/>
  <sheetViews>
    <sheetView zoomScale="80" zoomScaleNormal="80" workbookViewId="0">
      <pane ySplit="1" topLeftCell="A68" activePane="bottomLeft" state="frozen"/>
      <selection pane="bottomLeft" activeCell="D90" sqref="D90"/>
    </sheetView>
  </sheetViews>
  <sheetFormatPr defaultRowHeight="15" x14ac:dyDescent="0.25"/>
  <cols>
    <col min="1" max="1" width="13.42578125" customWidth="1"/>
    <col min="2" max="2" width="9" customWidth="1"/>
    <col min="3" max="3" width="7.85546875" customWidth="1"/>
    <col min="4" max="4" width="21.42578125" customWidth="1"/>
    <col min="5" max="5" width="16.7109375" customWidth="1"/>
    <col min="6" max="7" width="11.28515625" style="49" customWidth="1"/>
    <col min="8" max="8" width="8.140625" customWidth="1"/>
    <col min="9" max="9" width="7" customWidth="1"/>
    <col min="10" max="10" width="35.42578125" customWidth="1"/>
    <col min="11" max="15" width="4.7109375" customWidth="1"/>
    <col min="16" max="16" width="9.140625" customWidth="1"/>
    <col min="17" max="17" width="5.85546875" customWidth="1"/>
    <col min="18" max="18" width="6.140625" customWidth="1"/>
    <col min="19" max="19" width="24.7109375" style="18" customWidth="1"/>
    <col min="20" max="20" width="17.85546875" customWidth="1"/>
  </cols>
  <sheetData>
    <row r="1" spans="1:20" ht="14.45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45" t="s">
        <v>5</v>
      </c>
      <c r="G1" s="45"/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42" t="s">
        <v>66</v>
      </c>
    </row>
    <row r="2" spans="1:20" ht="14.45" x14ac:dyDescent="0.3">
      <c r="A2" s="5" t="s">
        <v>8</v>
      </c>
      <c r="B2" s="6" t="s">
        <v>43</v>
      </c>
      <c r="C2" s="18">
        <v>55</v>
      </c>
      <c r="D2" s="8" t="str">
        <f>VLOOKUP(C2,$R$2:$T$14,2,FALSE)</f>
        <v>Alecks Whyte</v>
      </c>
      <c r="E2" s="8" t="str">
        <f>VLOOKUP(C2,$R$2:$T$14,3,FALSE)</f>
        <v>Norfolk</v>
      </c>
      <c r="F2" s="44" t="s">
        <v>533</v>
      </c>
      <c r="G2" s="58" t="s">
        <v>71</v>
      </c>
      <c r="H2" s="13">
        <v>8</v>
      </c>
      <c r="I2" s="3"/>
      <c r="J2" s="41" t="s">
        <v>65</v>
      </c>
      <c r="K2" s="9" t="str">
        <f>IF($E2="","",IF(LEFT($E2,1)=$K$1,$H2,""))</f>
        <v/>
      </c>
      <c r="L2" s="9" t="str">
        <f>IF($E2="","",IF(LEFT($E2,1)=$L$1,$H2,""))</f>
        <v/>
      </c>
      <c r="M2" s="10">
        <f>IF($E2="","",IF(LEFT($E2,1)=$M$1,$H2,""))</f>
        <v>8</v>
      </c>
      <c r="N2" t="str">
        <f>IF($E2="","",IF(LEFT($E2,1)=$N$1,$H2,""))</f>
        <v/>
      </c>
      <c r="R2">
        <v>9</v>
      </c>
      <c r="S2" s="18" t="s">
        <v>210</v>
      </c>
      <c r="T2" t="s">
        <v>34</v>
      </c>
    </row>
    <row r="3" spans="1:20" ht="14.45" x14ac:dyDescent="0.3">
      <c r="A3" s="57" t="s">
        <v>69</v>
      </c>
      <c r="B3" s="6" t="s">
        <v>43</v>
      </c>
      <c r="C3" s="18">
        <v>56</v>
      </c>
      <c r="D3" s="8" t="str">
        <f t="shared" ref="D3:D13" si="0">VLOOKUP(C3,$R$2:$T$14,2,FALSE)</f>
        <v>Ronnie Tubby</v>
      </c>
      <c r="E3" s="8" t="str">
        <f t="shared" ref="E3:E13" si="1">VLOOKUP(C3,$R$2:$T$14,3,FALSE)</f>
        <v>Norfolk</v>
      </c>
      <c r="F3" s="44" t="s">
        <v>534</v>
      </c>
      <c r="G3" s="58" t="s">
        <v>72</v>
      </c>
      <c r="H3" s="13">
        <v>7</v>
      </c>
      <c r="I3" s="3"/>
      <c r="K3" s="9" t="str">
        <f t="shared" ref="K3:K143" si="2">IF($E3="","",IF(LEFT($E3,1)=$K$1,$H3,""))</f>
        <v/>
      </c>
      <c r="L3" s="9" t="str">
        <f t="shared" ref="L3:L143" si="3">IF($E3="","",IF(LEFT($E3,1)=$L$1,$H3,""))</f>
        <v/>
      </c>
      <c r="M3" s="9">
        <f t="shared" ref="M3:M143" si="4">IF($E3="","",IF(LEFT($E3,1)=$M$1,$H3,""))</f>
        <v>7</v>
      </c>
      <c r="N3" s="10" t="str">
        <f t="shared" ref="N3:N143" si="5">IF($E3="","",IF(LEFT($E3,1)=$N$1,$H3,""))</f>
        <v/>
      </c>
      <c r="R3">
        <v>10</v>
      </c>
      <c r="S3" s="18" t="s">
        <v>211</v>
      </c>
      <c r="T3" t="s">
        <v>34</v>
      </c>
    </row>
    <row r="4" spans="1:20" ht="14.45" x14ac:dyDescent="0.3">
      <c r="A4" s="11"/>
      <c r="B4" s="6" t="s">
        <v>43</v>
      </c>
      <c r="C4" s="18">
        <v>75</v>
      </c>
      <c r="D4" s="8" t="str">
        <f t="shared" si="0"/>
        <v>Bevan Garaganga</v>
      </c>
      <c r="E4" s="8" t="str">
        <f t="shared" si="1"/>
        <v>Suffolk</v>
      </c>
      <c r="F4" s="44" t="s">
        <v>535</v>
      </c>
      <c r="G4" s="58" t="s">
        <v>73</v>
      </c>
      <c r="H4" s="13">
        <v>6</v>
      </c>
      <c r="I4" s="3"/>
      <c r="J4" s="21" t="s">
        <v>10</v>
      </c>
      <c r="K4" s="9" t="str">
        <f t="shared" si="2"/>
        <v/>
      </c>
      <c r="L4" s="9" t="str">
        <f t="shared" si="3"/>
        <v/>
      </c>
      <c r="M4" s="10" t="str">
        <f t="shared" si="4"/>
        <v/>
      </c>
      <c r="N4">
        <f t="shared" si="5"/>
        <v>6</v>
      </c>
      <c r="R4" t="s">
        <v>30</v>
      </c>
      <c r="S4" s="18" t="s">
        <v>9</v>
      </c>
      <c r="T4" t="s">
        <v>34</v>
      </c>
    </row>
    <row r="5" spans="1:20" ht="14.45" x14ac:dyDescent="0.3">
      <c r="A5" s="11"/>
      <c r="B5" s="6" t="s">
        <v>43</v>
      </c>
      <c r="C5" s="18">
        <v>9</v>
      </c>
      <c r="D5" s="8" t="str">
        <f t="shared" si="0"/>
        <v>Noah Karat</v>
      </c>
      <c r="E5" s="8" t="str">
        <f t="shared" si="1"/>
        <v>Cambridgeshire</v>
      </c>
      <c r="F5" s="44" t="s">
        <v>535</v>
      </c>
      <c r="G5" s="58" t="s">
        <v>74</v>
      </c>
      <c r="H5" s="13">
        <v>5</v>
      </c>
      <c r="I5" s="3"/>
      <c r="J5" s="21" t="s">
        <v>11</v>
      </c>
      <c r="K5" s="9">
        <f t="shared" si="2"/>
        <v>5</v>
      </c>
      <c r="L5" s="9" t="str">
        <f t="shared" si="3"/>
        <v/>
      </c>
      <c r="M5" s="10" t="str">
        <f t="shared" si="4"/>
        <v/>
      </c>
      <c r="N5" t="str">
        <f t="shared" si="5"/>
        <v/>
      </c>
      <c r="R5">
        <v>47</v>
      </c>
      <c r="S5" s="18" t="s">
        <v>396</v>
      </c>
      <c r="T5" t="s">
        <v>35</v>
      </c>
    </row>
    <row r="6" spans="1:20" ht="14.45" x14ac:dyDescent="0.3">
      <c r="A6" s="11"/>
      <c r="B6" s="6" t="s">
        <v>43</v>
      </c>
      <c r="C6" s="18">
        <v>76</v>
      </c>
      <c r="D6" s="8" t="str">
        <f t="shared" si="0"/>
        <v>Oliver Read</v>
      </c>
      <c r="E6" s="8" t="str">
        <f t="shared" si="1"/>
        <v>Suffolk</v>
      </c>
      <c r="F6" s="44" t="s">
        <v>536</v>
      </c>
      <c r="G6" s="58" t="s">
        <v>77</v>
      </c>
      <c r="H6" s="13">
        <v>4</v>
      </c>
      <c r="I6" s="3"/>
      <c r="J6" s="21" t="s">
        <v>12</v>
      </c>
      <c r="K6" s="9" t="str">
        <f t="shared" si="2"/>
        <v/>
      </c>
      <c r="L6" s="9" t="str">
        <f t="shared" si="3"/>
        <v/>
      </c>
      <c r="M6" s="10" t="str">
        <f t="shared" si="4"/>
        <v/>
      </c>
      <c r="N6">
        <f t="shared" si="5"/>
        <v>4</v>
      </c>
      <c r="R6">
        <v>48</v>
      </c>
      <c r="S6" s="18" t="s">
        <v>397</v>
      </c>
      <c r="T6" t="s">
        <v>35</v>
      </c>
    </row>
    <row r="7" spans="1:20" ht="14.45" x14ac:dyDescent="0.3">
      <c r="A7" s="11"/>
      <c r="B7" s="6" t="s">
        <v>43</v>
      </c>
      <c r="C7" s="18">
        <v>10</v>
      </c>
      <c r="D7" s="8" t="str">
        <f t="shared" si="0"/>
        <v>Benedict Scott</v>
      </c>
      <c r="E7" s="8" t="str">
        <f t="shared" si="1"/>
        <v>Cambridgeshire</v>
      </c>
      <c r="F7" s="44" t="s">
        <v>529</v>
      </c>
      <c r="G7" s="58" t="s">
        <v>78</v>
      </c>
      <c r="H7" s="13">
        <v>3</v>
      </c>
      <c r="I7" s="3"/>
      <c r="J7" s="21" t="s">
        <v>13</v>
      </c>
      <c r="K7" s="9">
        <f t="shared" si="2"/>
        <v>3</v>
      </c>
      <c r="L7" s="9" t="str">
        <f t="shared" si="3"/>
        <v/>
      </c>
      <c r="M7" s="10" t="str">
        <f t="shared" si="4"/>
        <v/>
      </c>
      <c r="N7" t="str">
        <f t="shared" si="5"/>
        <v/>
      </c>
      <c r="R7" t="s">
        <v>31</v>
      </c>
      <c r="S7" s="18" t="s">
        <v>9</v>
      </c>
      <c r="T7" t="s">
        <v>35</v>
      </c>
    </row>
    <row r="8" spans="1:20" ht="14.45" x14ac:dyDescent="0.3">
      <c r="A8" s="11"/>
      <c r="B8" s="6" t="s">
        <v>43</v>
      </c>
      <c r="C8" s="18" t="s">
        <v>9</v>
      </c>
      <c r="D8" s="8" t="str">
        <f t="shared" si="0"/>
        <v>.</v>
      </c>
      <c r="E8" s="8" t="str">
        <f t="shared" si="1"/>
        <v>.</v>
      </c>
      <c r="F8" s="44"/>
      <c r="G8" s="58" t="s">
        <v>75</v>
      </c>
      <c r="H8" s="13">
        <v>2</v>
      </c>
      <c r="I8" s="3"/>
      <c r="K8" s="9" t="str">
        <f t="shared" si="2"/>
        <v/>
      </c>
      <c r="L8" s="9" t="str">
        <f t="shared" si="3"/>
        <v/>
      </c>
      <c r="M8" s="10" t="str">
        <f t="shared" si="4"/>
        <v/>
      </c>
      <c r="N8" t="str">
        <f t="shared" si="5"/>
        <v/>
      </c>
      <c r="R8">
        <v>55</v>
      </c>
      <c r="S8" s="18" t="s">
        <v>288</v>
      </c>
      <c r="T8" t="s">
        <v>36</v>
      </c>
    </row>
    <row r="9" spans="1:20" ht="14.45" x14ac:dyDescent="0.3">
      <c r="A9" s="11"/>
      <c r="B9" s="6" t="s">
        <v>43</v>
      </c>
      <c r="C9" s="18" t="s">
        <v>9</v>
      </c>
      <c r="D9" s="8" t="str">
        <f t="shared" si="0"/>
        <v>.</v>
      </c>
      <c r="E9" s="8" t="str">
        <f t="shared" si="1"/>
        <v>.</v>
      </c>
      <c r="F9" s="44"/>
      <c r="G9" s="58" t="s">
        <v>76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s="18" t="s">
        <v>289</v>
      </c>
      <c r="T9" t="s">
        <v>36</v>
      </c>
    </row>
    <row r="10" spans="1:20" ht="14.45" x14ac:dyDescent="0.3">
      <c r="A10" s="11"/>
      <c r="B10" s="6" t="s">
        <v>43</v>
      </c>
      <c r="C10" s="18" t="s">
        <v>9</v>
      </c>
      <c r="D10" s="8" t="str">
        <f t="shared" si="0"/>
        <v>.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 s="18" t="s">
        <v>9</v>
      </c>
      <c r="T10" t="s">
        <v>36</v>
      </c>
    </row>
    <row r="11" spans="1:20" ht="14.45" x14ac:dyDescent="0.3">
      <c r="A11" s="11"/>
      <c r="B11" s="6" t="s">
        <v>43</v>
      </c>
      <c r="C11" s="18" t="s">
        <v>9</v>
      </c>
      <c r="D11" s="8" t="str">
        <f t="shared" si="0"/>
        <v>.</v>
      </c>
      <c r="E11" s="8" t="str">
        <f t="shared" si="1"/>
        <v>.</v>
      </c>
      <c r="F11" s="44"/>
      <c r="G11" s="58" t="s">
        <v>79</v>
      </c>
      <c r="H11" s="13"/>
      <c r="I11" s="3"/>
      <c r="K11" s="9"/>
      <c r="L11" s="9"/>
      <c r="M11" s="10"/>
      <c r="R11">
        <v>75</v>
      </c>
      <c r="S11" s="18" t="s">
        <v>119</v>
      </c>
      <c r="T11" t="s">
        <v>37</v>
      </c>
    </row>
    <row r="12" spans="1:20" ht="14.45" x14ac:dyDescent="0.3">
      <c r="A12" s="11"/>
      <c r="B12" s="6" t="s">
        <v>43</v>
      </c>
      <c r="C12" s="18" t="s">
        <v>9</v>
      </c>
      <c r="D12" s="8" t="str">
        <f t="shared" si="0"/>
        <v>.</v>
      </c>
      <c r="E12" s="8" t="str">
        <f t="shared" si="1"/>
        <v>.</v>
      </c>
      <c r="F12" s="44"/>
      <c r="G12" s="58" t="s">
        <v>79</v>
      </c>
      <c r="H12" s="13"/>
      <c r="I12" s="3"/>
      <c r="K12" s="9"/>
      <c r="L12" s="9"/>
      <c r="M12" s="10"/>
      <c r="R12">
        <v>76</v>
      </c>
      <c r="S12" s="18" t="s">
        <v>120</v>
      </c>
      <c r="T12" t="s">
        <v>37</v>
      </c>
    </row>
    <row r="13" spans="1:20" ht="14.45" x14ac:dyDescent="0.3">
      <c r="A13" s="11"/>
      <c r="B13" s="6" t="s">
        <v>43</v>
      </c>
      <c r="C13" s="18" t="s">
        <v>9</v>
      </c>
      <c r="D13" s="8" t="str">
        <f t="shared" si="0"/>
        <v>.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 s="18" t="s">
        <v>9</v>
      </c>
      <c r="T13" t="s">
        <v>37</v>
      </c>
    </row>
    <row r="14" spans="1:20" ht="14.45" x14ac:dyDescent="0.3">
      <c r="A14" s="11"/>
      <c r="B14" s="6"/>
      <c r="C14" s="8"/>
      <c r="D14" s="8"/>
      <c r="E14" s="8"/>
      <c r="F14" s="44"/>
      <c r="G14" s="58"/>
      <c r="H14" s="13"/>
      <c r="I14" s="3"/>
      <c r="K14" s="9"/>
      <c r="L14" s="9"/>
      <c r="M14" s="10"/>
      <c r="R14" t="s">
        <v>9</v>
      </c>
      <c r="S14" t="s">
        <v>9</v>
      </c>
      <c r="T14" t="s">
        <v>9</v>
      </c>
    </row>
    <row r="15" spans="1:20" ht="14.45" x14ac:dyDescent="0.3">
      <c r="A15" s="11"/>
      <c r="B15" s="6"/>
      <c r="C15" s="8"/>
      <c r="D15" s="8"/>
      <c r="E15" s="8"/>
      <c r="F15" s="44"/>
      <c r="G15" s="58"/>
      <c r="H15" s="13"/>
      <c r="I15" s="3"/>
      <c r="K15" s="9"/>
      <c r="L15" s="9"/>
      <c r="M15" s="10"/>
      <c r="S15"/>
    </row>
    <row r="16" spans="1:20" ht="14.45" x14ac:dyDescent="0.3">
      <c r="A16" s="5" t="s">
        <v>16</v>
      </c>
      <c r="B16" s="6" t="s">
        <v>43</v>
      </c>
      <c r="C16" s="18">
        <v>55</v>
      </c>
      <c r="D16" s="8" t="str">
        <f>VLOOKUP(C16,$R$16:$T$28,2,FALSE)</f>
        <v>Alecks Whyte</v>
      </c>
      <c r="E16" s="8" t="str">
        <f>VLOOKUP(C16,$R$2:$T$14,3,FALSE)</f>
        <v>Norfolk</v>
      </c>
      <c r="F16" s="44" t="s">
        <v>698</v>
      </c>
      <c r="G16" s="58" t="s">
        <v>71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>
        <f t="shared" si="4"/>
        <v>8</v>
      </c>
      <c r="N16" t="str">
        <f t="shared" si="5"/>
        <v/>
      </c>
      <c r="R16">
        <v>9</v>
      </c>
      <c r="S16" s="18" t="s">
        <v>212</v>
      </c>
      <c r="T16" t="s">
        <v>34</v>
      </c>
    </row>
    <row r="17" spans="1:20" ht="14.45" x14ac:dyDescent="0.3">
      <c r="A17" s="57" t="s">
        <v>69</v>
      </c>
      <c r="B17" s="6" t="s">
        <v>43</v>
      </c>
      <c r="C17" s="18">
        <v>75</v>
      </c>
      <c r="D17" s="8" t="str">
        <f t="shared" ref="D17:D27" si="6">VLOOKUP(C17,$R$16:$T$28,2,FALSE)</f>
        <v>Aidan Wright</v>
      </c>
      <c r="E17" s="8" t="str">
        <f t="shared" ref="E17:E27" si="7">VLOOKUP(C17,$R$2:$T$14,3,FALSE)</f>
        <v>Suffolk</v>
      </c>
      <c r="F17" s="44" t="s">
        <v>695</v>
      </c>
      <c r="G17" s="58" t="s">
        <v>72</v>
      </c>
      <c r="H17" s="13">
        <v>7</v>
      </c>
      <c r="I17" s="3"/>
      <c r="K17" s="9" t="str">
        <f t="shared" si="2"/>
        <v/>
      </c>
      <c r="L17" s="9" t="str">
        <f t="shared" si="3"/>
        <v/>
      </c>
      <c r="M17" s="10" t="str">
        <f t="shared" si="4"/>
        <v/>
      </c>
      <c r="N17">
        <f t="shared" si="5"/>
        <v>7</v>
      </c>
      <c r="R17">
        <v>10</v>
      </c>
      <c r="S17" s="18" t="s">
        <v>221</v>
      </c>
      <c r="T17" t="s">
        <v>34</v>
      </c>
    </row>
    <row r="18" spans="1:20" ht="14.45" x14ac:dyDescent="0.3">
      <c r="A18" s="11"/>
      <c r="B18" s="6" t="s">
        <v>43</v>
      </c>
      <c r="C18" s="18">
        <v>76</v>
      </c>
      <c r="D18" s="8" t="str">
        <f t="shared" si="6"/>
        <v>Bevan Garaganga</v>
      </c>
      <c r="E18" s="8" t="str">
        <f t="shared" si="7"/>
        <v>Suffolk</v>
      </c>
      <c r="F18" s="44" t="s">
        <v>699</v>
      </c>
      <c r="G18" s="58" t="s">
        <v>73</v>
      </c>
      <c r="H18" s="13">
        <v>6</v>
      </c>
      <c r="I18" s="3"/>
      <c r="K18" s="9" t="str">
        <f t="shared" si="2"/>
        <v/>
      </c>
      <c r="L18" s="9" t="str">
        <f t="shared" si="3"/>
        <v/>
      </c>
      <c r="M18" s="10" t="str">
        <f t="shared" si="4"/>
        <v/>
      </c>
      <c r="N18">
        <f t="shared" si="5"/>
        <v>6</v>
      </c>
      <c r="R18" t="s">
        <v>30</v>
      </c>
      <c r="S18" s="18" t="s">
        <v>9</v>
      </c>
      <c r="T18" t="s">
        <v>34</v>
      </c>
    </row>
    <row r="19" spans="1:20" ht="14.45" x14ac:dyDescent="0.3">
      <c r="A19" s="11"/>
      <c r="B19" s="6" t="s">
        <v>43</v>
      </c>
      <c r="C19" s="18">
        <v>9</v>
      </c>
      <c r="D19" s="8" t="str">
        <f t="shared" si="6"/>
        <v>Luke Amann</v>
      </c>
      <c r="E19" s="8" t="str">
        <f t="shared" si="7"/>
        <v>Cambridgeshire</v>
      </c>
      <c r="F19" s="44" t="s">
        <v>700</v>
      </c>
      <c r="G19" s="58" t="s">
        <v>74</v>
      </c>
      <c r="H19" s="13">
        <v>5</v>
      </c>
      <c r="I19" s="3"/>
      <c r="K19" s="9">
        <f t="shared" si="2"/>
        <v>5</v>
      </c>
      <c r="L19" s="9" t="str">
        <f t="shared" si="3"/>
        <v/>
      </c>
      <c r="M19" s="10" t="str">
        <f t="shared" si="4"/>
        <v/>
      </c>
      <c r="N19" t="str">
        <f t="shared" si="5"/>
        <v/>
      </c>
      <c r="R19">
        <v>47</v>
      </c>
      <c r="S19" s="18" t="s">
        <v>398</v>
      </c>
      <c r="T19" t="s">
        <v>35</v>
      </c>
    </row>
    <row r="20" spans="1:20" ht="14.45" x14ac:dyDescent="0.3">
      <c r="A20" s="5"/>
      <c r="B20" s="6" t="s">
        <v>43</v>
      </c>
      <c r="C20" s="18">
        <v>56</v>
      </c>
      <c r="D20" s="8" t="str">
        <f t="shared" si="6"/>
        <v>Ollie Bayfield</v>
      </c>
      <c r="E20" s="8" t="str">
        <f t="shared" si="7"/>
        <v>Norfolk</v>
      </c>
      <c r="F20" s="44" t="s">
        <v>700</v>
      </c>
      <c r="G20" s="58" t="s">
        <v>77</v>
      </c>
      <c r="H20" s="13">
        <v>4</v>
      </c>
      <c r="I20" s="3"/>
      <c r="K20" s="9" t="str">
        <f t="shared" si="2"/>
        <v/>
      </c>
      <c r="L20" s="9" t="str">
        <f t="shared" si="3"/>
        <v/>
      </c>
      <c r="M20" s="10">
        <f t="shared" si="4"/>
        <v>4</v>
      </c>
      <c r="N20" t="str">
        <f t="shared" si="5"/>
        <v/>
      </c>
      <c r="R20">
        <v>48</v>
      </c>
      <c r="S20" s="18" t="s">
        <v>399</v>
      </c>
      <c r="T20" t="s">
        <v>35</v>
      </c>
    </row>
    <row r="21" spans="1:20" ht="14.45" x14ac:dyDescent="0.3">
      <c r="A21" s="11"/>
      <c r="B21" s="6" t="s">
        <v>43</v>
      </c>
      <c r="C21" s="18">
        <v>48</v>
      </c>
      <c r="D21" s="8" t="str">
        <f t="shared" si="6"/>
        <v>Henry Vear</v>
      </c>
      <c r="E21" s="8" t="str">
        <f t="shared" si="7"/>
        <v>Lincolnshire</v>
      </c>
      <c r="F21" s="44" t="s">
        <v>701</v>
      </c>
      <c r="G21" s="58" t="s">
        <v>78</v>
      </c>
      <c r="H21" s="13">
        <v>3</v>
      </c>
      <c r="I21" s="3"/>
      <c r="K21" s="9" t="str">
        <f t="shared" si="2"/>
        <v/>
      </c>
      <c r="L21" s="9">
        <f t="shared" si="3"/>
        <v>3</v>
      </c>
      <c r="M21" s="10" t="str">
        <f t="shared" si="4"/>
        <v/>
      </c>
      <c r="N21" t="str">
        <f t="shared" si="5"/>
        <v/>
      </c>
      <c r="R21" t="s">
        <v>31</v>
      </c>
      <c r="S21" s="18" t="s">
        <v>9</v>
      </c>
      <c r="T21" t="s">
        <v>35</v>
      </c>
    </row>
    <row r="22" spans="1:20" ht="14.45" x14ac:dyDescent="0.3">
      <c r="A22" s="11"/>
      <c r="B22" s="6" t="s">
        <v>43</v>
      </c>
      <c r="C22" s="18">
        <v>47</v>
      </c>
      <c r="D22" s="8" t="str">
        <f t="shared" si="6"/>
        <v>Alex Watson</v>
      </c>
      <c r="E22" s="8" t="str">
        <f t="shared" si="7"/>
        <v>Lincolnshire</v>
      </c>
      <c r="F22" s="44" t="s">
        <v>702</v>
      </c>
      <c r="G22" s="58" t="s">
        <v>75</v>
      </c>
      <c r="H22" s="22">
        <v>2</v>
      </c>
      <c r="I22" s="3"/>
      <c r="K22" s="9" t="str">
        <f t="shared" si="2"/>
        <v/>
      </c>
      <c r="L22" s="9">
        <f t="shared" si="3"/>
        <v>2</v>
      </c>
      <c r="M22" s="10" t="str">
        <f t="shared" si="4"/>
        <v/>
      </c>
      <c r="N22" t="str">
        <f t="shared" si="5"/>
        <v/>
      </c>
      <c r="R22">
        <v>55</v>
      </c>
      <c r="S22" s="18" t="s">
        <v>288</v>
      </c>
      <c r="T22" t="s">
        <v>36</v>
      </c>
    </row>
    <row r="23" spans="1:20" ht="14.45" x14ac:dyDescent="0.3">
      <c r="A23" s="11"/>
      <c r="B23" s="6" t="s">
        <v>43</v>
      </c>
      <c r="C23" s="18" t="s">
        <v>9</v>
      </c>
      <c r="D23" s="8" t="str">
        <f t="shared" si="6"/>
        <v>.</v>
      </c>
      <c r="E23" s="8" t="str">
        <f t="shared" si="7"/>
        <v>.</v>
      </c>
      <c r="F23" s="44"/>
      <c r="G23" s="58" t="s">
        <v>76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s="18" t="s">
        <v>290</v>
      </c>
      <c r="T23" t="s">
        <v>36</v>
      </c>
    </row>
    <row r="24" spans="1:20" ht="14.45" x14ac:dyDescent="0.3">
      <c r="A24" s="11"/>
      <c r="B24" s="6" t="s">
        <v>43</v>
      </c>
      <c r="C24" s="18" t="s">
        <v>9</v>
      </c>
      <c r="D24" s="8" t="str">
        <f t="shared" si="6"/>
        <v>.</v>
      </c>
      <c r="E24" s="8" t="str">
        <f t="shared" si="7"/>
        <v>.</v>
      </c>
      <c r="F24" s="44"/>
      <c r="G24" s="58"/>
      <c r="H24" s="13"/>
      <c r="I24" s="3"/>
      <c r="K24" s="9"/>
      <c r="L24" s="9"/>
      <c r="M24" s="10"/>
      <c r="R24" t="s">
        <v>32</v>
      </c>
      <c r="S24" s="18" t="s">
        <v>9</v>
      </c>
      <c r="T24" t="s">
        <v>36</v>
      </c>
    </row>
    <row r="25" spans="1:20" ht="14.45" x14ac:dyDescent="0.3">
      <c r="A25" s="11"/>
      <c r="B25" s="6" t="s">
        <v>43</v>
      </c>
      <c r="C25" s="18" t="s">
        <v>9</v>
      </c>
      <c r="D25" s="8" t="str">
        <f t="shared" si="6"/>
        <v>.</v>
      </c>
      <c r="E25" s="8" t="str">
        <f t="shared" si="7"/>
        <v>.</v>
      </c>
      <c r="F25" s="44"/>
      <c r="G25" s="58" t="s">
        <v>79</v>
      </c>
      <c r="H25" s="13"/>
      <c r="I25" s="3"/>
      <c r="K25" s="9"/>
      <c r="L25" s="9"/>
      <c r="M25" s="10"/>
      <c r="R25">
        <v>75</v>
      </c>
      <c r="S25" s="18" t="s">
        <v>121</v>
      </c>
      <c r="T25" t="s">
        <v>37</v>
      </c>
    </row>
    <row r="26" spans="1:20" ht="14.45" x14ac:dyDescent="0.3">
      <c r="A26" s="11"/>
      <c r="B26" s="6" t="s">
        <v>43</v>
      </c>
      <c r="C26" s="18" t="s">
        <v>9</v>
      </c>
      <c r="D26" s="8" t="str">
        <f t="shared" si="6"/>
        <v>.</v>
      </c>
      <c r="E26" s="8" t="str">
        <f t="shared" si="7"/>
        <v>.</v>
      </c>
      <c r="F26" s="44"/>
      <c r="G26" s="58" t="s">
        <v>79</v>
      </c>
      <c r="H26" s="13"/>
      <c r="I26" s="3"/>
      <c r="K26" s="9"/>
      <c r="L26" s="9"/>
      <c r="M26" s="10"/>
      <c r="R26">
        <v>76</v>
      </c>
      <c r="S26" s="18" t="s">
        <v>119</v>
      </c>
      <c r="T26" t="s">
        <v>37</v>
      </c>
    </row>
    <row r="27" spans="1:20" ht="14.45" x14ac:dyDescent="0.3">
      <c r="A27" s="11"/>
      <c r="B27" s="6" t="s">
        <v>43</v>
      </c>
      <c r="C27" s="18" t="s">
        <v>9</v>
      </c>
      <c r="D27" s="8" t="str">
        <f t="shared" si="6"/>
        <v>.</v>
      </c>
      <c r="E27" s="8" t="str">
        <f t="shared" si="7"/>
        <v>.</v>
      </c>
      <c r="F27" s="44"/>
      <c r="G27" s="58"/>
      <c r="H27" s="13"/>
      <c r="I27" s="3"/>
      <c r="K27" s="9"/>
      <c r="L27" s="9"/>
      <c r="M27" s="10"/>
      <c r="R27" t="s">
        <v>33</v>
      </c>
      <c r="S27" s="18" t="s">
        <v>9</v>
      </c>
      <c r="T27" t="s">
        <v>37</v>
      </c>
    </row>
    <row r="28" spans="1:20" ht="14.45" x14ac:dyDescent="0.3">
      <c r="A28" s="11"/>
      <c r="B28" s="6"/>
      <c r="C28" s="8"/>
      <c r="D28" s="8"/>
      <c r="E28" s="8"/>
      <c r="F28" s="44"/>
      <c r="G28" s="58"/>
      <c r="H28" s="13"/>
      <c r="I28" s="3"/>
      <c r="K28" s="9"/>
      <c r="L28" s="9"/>
      <c r="M28" s="10"/>
      <c r="R28" t="s">
        <v>9</v>
      </c>
      <c r="S28" t="s">
        <v>9</v>
      </c>
      <c r="T28" t="s">
        <v>9</v>
      </c>
    </row>
    <row r="29" spans="1:20" ht="14.45" x14ac:dyDescent="0.3">
      <c r="A29" s="11"/>
      <c r="B29" s="6"/>
      <c r="C29" s="8"/>
      <c r="D29" s="8"/>
      <c r="E29" s="8"/>
      <c r="F29" s="44"/>
      <c r="G29" s="58"/>
      <c r="H29" s="13"/>
      <c r="I29" s="3"/>
      <c r="K29" s="9"/>
      <c r="L29" s="9"/>
      <c r="M29" s="10"/>
      <c r="S29"/>
    </row>
    <row r="30" spans="1:20" ht="14.45" x14ac:dyDescent="0.3">
      <c r="A30" s="5" t="s">
        <v>47</v>
      </c>
      <c r="B30" s="6" t="s">
        <v>43</v>
      </c>
      <c r="C30" s="18">
        <v>75</v>
      </c>
      <c r="D30" s="8" t="str">
        <f>VLOOKUP(C30,$R$30:$T$42,2,FALSE)</f>
        <v>Aidan Wright</v>
      </c>
      <c r="E30" s="8" t="str">
        <f>VLOOKUP(C30,$R$30:$T$42,3,FALSE)</f>
        <v>Suffolk</v>
      </c>
      <c r="F30" s="44" t="s">
        <v>547</v>
      </c>
      <c r="G30" s="58" t="s">
        <v>71</v>
      </c>
      <c r="H30" s="13">
        <v>8</v>
      </c>
      <c r="I30" s="3"/>
      <c r="K30" s="9" t="str">
        <f t="shared" si="2"/>
        <v/>
      </c>
      <c r="L30" s="9" t="str">
        <f t="shared" si="3"/>
        <v/>
      </c>
      <c r="M30" s="10" t="str">
        <f t="shared" si="4"/>
        <v/>
      </c>
      <c r="N30">
        <f t="shared" si="5"/>
        <v>8</v>
      </c>
      <c r="R30">
        <v>9</v>
      </c>
      <c r="S30" s="18" t="s">
        <v>212</v>
      </c>
      <c r="T30" t="s">
        <v>34</v>
      </c>
    </row>
    <row r="31" spans="1:20" ht="14.45" x14ac:dyDescent="0.3">
      <c r="A31" s="11"/>
      <c r="B31" s="6" t="s">
        <v>43</v>
      </c>
      <c r="C31" s="18">
        <v>76</v>
      </c>
      <c r="D31" s="8" t="str">
        <f t="shared" ref="D31:D41" si="8">VLOOKUP(C31,$R$30:$T$42,2,FALSE)</f>
        <v>Femi Seyi-Adelaja</v>
      </c>
      <c r="E31" s="8" t="str">
        <f t="shared" ref="E31:E41" si="9">VLOOKUP(C31,$R$30:$T$42,3,FALSE)</f>
        <v>Suffolk</v>
      </c>
      <c r="F31" s="44" t="s">
        <v>548</v>
      </c>
      <c r="G31" s="58" t="s">
        <v>72</v>
      </c>
      <c r="H31" s="13">
        <v>7</v>
      </c>
      <c r="I31" s="3"/>
      <c r="K31" s="9" t="str">
        <f t="shared" si="2"/>
        <v/>
      </c>
      <c r="L31" s="9" t="str">
        <f t="shared" si="3"/>
        <v/>
      </c>
      <c r="M31" s="10" t="str">
        <f t="shared" si="4"/>
        <v/>
      </c>
      <c r="N31">
        <f t="shared" si="5"/>
        <v>7</v>
      </c>
      <c r="R31">
        <v>10</v>
      </c>
      <c r="S31" s="18" t="s">
        <v>455</v>
      </c>
      <c r="T31" t="s">
        <v>34</v>
      </c>
    </row>
    <row r="32" spans="1:20" ht="14.45" x14ac:dyDescent="0.3">
      <c r="A32" s="11"/>
      <c r="B32" s="6" t="s">
        <v>43</v>
      </c>
      <c r="C32" s="18">
        <v>55</v>
      </c>
      <c r="D32" s="8" t="str">
        <f t="shared" si="8"/>
        <v>Jude Linstead</v>
      </c>
      <c r="E32" s="8" t="str">
        <f t="shared" si="9"/>
        <v>Norfolk</v>
      </c>
      <c r="F32" s="44" t="s">
        <v>549</v>
      </c>
      <c r="G32" s="58" t="s">
        <v>73</v>
      </c>
      <c r="H32" s="13">
        <v>6</v>
      </c>
      <c r="I32" s="3"/>
      <c r="K32" s="9" t="str">
        <f t="shared" si="2"/>
        <v/>
      </c>
      <c r="L32" s="9" t="str">
        <f t="shared" si="3"/>
        <v/>
      </c>
      <c r="M32" s="10">
        <f t="shared" si="4"/>
        <v>6</v>
      </c>
      <c r="N32" t="str">
        <f t="shared" si="5"/>
        <v/>
      </c>
      <c r="R32" t="s">
        <v>30</v>
      </c>
      <c r="S32" s="18" t="s">
        <v>9</v>
      </c>
      <c r="T32" t="s">
        <v>34</v>
      </c>
    </row>
    <row r="33" spans="1:20" ht="14.45" x14ac:dyDescent="0.3">
      <c r="A33" s="11"/>
      <c r="B33" s="6" t="s">
        <v>43</v>
      </c>
      <c r="C33" s="18">
        <v>9</v>
      </c>
      <c r="D33" s="8" t="str">
        <f t="shared" si="8"/>
        <v>Luke Amann</v>
      </c>
      <c r="E33" s="8" t="str">
        <f t="shared" si="9"/>
        <v>Cambridgeshire</v>
      </c>
      <c r="F33" s="44" t="s">
        <v>550</v>
      </c>
      <c r="G33" s="58" t="s">
        <v>74</v>
      </c>
      <c r="H33" s="13">
        <v>5</v>
      </c>
      <c r="I33" s="3"/>
      <c r="K33" s="9">
        <f t="shared" si="2"/>
        <v>5</v>
      </c>
      <c r="L33" s="9" t="str">
        <f t="shared" si="3"/>
        <v/>
      </c>
      <c r="M33" s="10" t="str">
        <f t="shared" si="4"/>
        <v/>
      </c>
      <c r="N33" t="str">
        <f t="shared" si="5"/>
        <v/>
      </c>
      <c r="R33">
        <v>47</v>
      </c>
      <c r="S33" s="18" t="s">
        <v>400</v>
      </c>
      <c r="T33" t="s">
        <v>35</v>
      </c>
    </row>
    <row r="34" spans="1:20" ht="14.45" x14ac:dyDescent="0.3">
      <c r="A34" s="11"/>
      <c r="B34" s="6" t="s">
        <v>43</v>
      </c>
      <c r="C34" s="18">
        <v>56</v>
      </c>
      <c r="D34" s="8" t="str">
        <f t="shared" si="8"/>
        <v>Jonathon Crowle</v>
      </c>
      <c r="E34" s="8" t="str">
        <f t="shared" si="9"/>
        <v>Norfolk</v>
      </c>
      <c r="F34" s="44" t="s">
        <v>550</v>
      </c>
      <c r="G34" s="58" t="s">
        <v>77</v>
      </c>
      <c r="H34" s="13">
        <v>4</v>
      </c>
      <c r="I34" s="3"/>
      <c r="K34" s="9" t="str">
        <f t="shared" si="2"/>
        <v/>
      </c>
      <c r="L34" s="9" t="str">
        <f t="shared" si="3"/>
        <v/>
      </c>
      <c r="M34" s="10">
        <f t="shared" si="4"/>
        <v>4</v>
      </c>
      <c r="N34" t="str">
        <f t="shared" si="5"/>
        <v/>
      </c>
      <c r="R34">
        <v>48</v>
      </c>
      <c r="S34" s="18" t="s">
        <v>399</v>
      </c>
      <c r="T34" t="s">
        <v>35</v>
      </c>
    </row>
    <row r="35" spans="1:20" ht="14.45" x14ac:dyDescent="0.3">
      <c r="A35" s="11"/>
      <c r="B35" s="6" t="s">
        <v>43</v>
      </c>
      <c r="C35" s="18">
        <v>48</v>
      </c>
      <c r="D35" s="8" t="str">
        <f t="shared" si="8"/>
        <v>Henry Vear</v>
      </c>
      <c r="E35" s="8" t="str">
        <f t="shared" si="9"/>
        <v>Lincolnshire</v>
      </c>
      <c r="F35" s="44" t="s">
        <v>551</v>
      </c>
      <c r="G35" s="58" t="s">
        <v>78</v>
      </c>
      <c r="H35" s="13">
        <v>3</v>
      </c>
      <c r="I35" s="3"/>
      <c r="K35" s="9" t="str">
        <f t="shared" si="2"/>
        <v/>
      </c>
      <c r="L35" s="9">
        <f t="shared" si="3"/>
        <v>3</v>
      </c>
      <c r="M35" s="10" t="str">
        <f t="shared" si="4"/>
        <v/>
      </c>
      <c r="N35" t="str">
        <f t="shared" si="5"/>
        <v/>
      </c>
      <c r="R35" t="s">
        <v>31</v>
      </c>
      <c r="S35" s="18" t="s">
        <v>9</v>
      </c>
      <c r="T35" t="s">
        <v>35</v>
      </c>
    </row>
    <row r="36" spans="1:20" ht="14.45" x14ac:dyDescent="0.3">
      <c r="A36" s="11"/>
      <c r="B36" s="6" t="s">
        <v>43</v>
      </c>
      <c r="C36" s="18">
        <v>47</v>
      </c>
      <c r="D36" s="8" t="str">
        <f t="shared" si="8"/>
        <v>Daniel Colangelo-Allen</v>
      </c>
      <c r="E36" s="8" t="str">
        <f t="shared" si="9"/>
        <v>Lincolnshire</v>
      </c>
      <c r="F36" s="44" t="s">
        <v>552</v>
      </c>
      <c r="G36" s="58" t="s">
        <v>75</v>
      </c>
      <c r="H36" s="22">
        <v>2</v>
      </c>
      <c r="I36" s="3"/>
      <c r="K36" s="9" t="str">
        <f t="shared" si="2"/>
        <v/>
      </c>
      <c r="L36" s="9">
        <f t="shared" si="3"/>
        <v>2</v>
      </c>
      <c r="M36" s="10" t="str">
        <f t="shared" si="4"/>
        <v/>
      </c>
      <c r="N36" t="str">
        <f t="shared" si="5"/>
        <v/>
      </c>
      <c r="R36">
        <v>55</v>
      </c>
      <c r="S36" s="18" t="s">
        <v>291</v>
      </c>
      <c r="T36" t="s">
        <v>36</v>
      </c>
    </row>
    <row r="37" spans="1:20" ht="14.45" x14ac:dyDescent="0.3">
      <c r="A37" s="11"/>
      <c r="B37" s="6" t="s">
        <v>43</v>
      </c>
      <c r="C37" s="18">
        <v>10</v>
      </c>
      <c r="D37" s="8" t="str">
        <f t="shared" si="8"/>
        <v>Jonty Bridger</v>
      </c>
      <c r="E37" s="8" t="str">
        <f t="shared" si="9"/>
        <v>Cambridgeshire</v>
      </c>
      <c r="F37" s="44" t="s">
        <v>553</v>
      </c>
      <c r="G37" s="58" t="s">
        <v>76</v>
      </c>
      <c r="H37" s="13">
        <v>1</v>
      </c>
      <c r="I37" s="3"/>
      <c r="K37" s="9">
        <f t="shared" si="2"/>
        <v>1</v>
      </c>
      <c r="L37" s="9" t="str">
        <f t="shared" si="3"/>
        <v/>
      </c>
      <c r="M37" s="10" t="str">
        <f t="shared" si="4"/>
        <v/>
      </c>
      <c r="N37" t="str">
        <f t="shared" si="5"/>
        <v/>
      </c>
      <c r="R37">
        <v>56</v>
      </c>
      <c r="S37" s="18" t="s">
        <v>292</v>
      </c>
      <c r="T37" t="s">
        <v>36</v>
      </c>
    </row>
    <row r="38" spans="1:20" ht="14.45" x14ac:dyDescent="0.3">
      <c r="A38" s="11"/>
      <c r="B38" s="6" t="s">
        <v>43</v>
      </c>
      <c r="C38" s="18" t="s">
        <v>9</v>
      </c>
      <c r="D38" s="8" t="str">
        <f t="shared" si="8"/>
        <v>.</v>
      </c>
      <c r="E38" s="8" t="str">
        <f t="shared" si="9"/>
        <v>.</v>
      </c>
      <c r="F38" s="44"/>
      <c r="G38" s="58"/>
      <c r="H38" s="13"/>
      <c r="I38" s="3"/>
      <c r="K38" s="9"/>
      <c r="L38" s="9"/>
      <c r="M38" s="10"/>
      <c r="R38" t="s">
        <v>32</v>
      </c>
      <c r="S38" s="18" t="s">
        <v>9</v>
      </c>
      <c r="T38" t="s">
        <v>36</v>
      </c>
    </row>
    <row r="39" spans="1:20" ht="14.45" x14ac:dyDescent="0.3">
      <c r="A39" s="11"/>
      <c r="B39" s="6" t="s">
        <v>43</v>
      </c>
      <c r="C39" s="18" t="s">
        <v>9</v>
      </c>
      <c r="D39" s="8" t="str">
        <f t="shared" si="8"/>
        <v>.</v>
      </c>
      <c r="E39" s="8" t="str">
        <f t="shared" si="9"/>
        <v>.</v>
      </c>
      <c r="F39" s="44"/>
      <c r="G39" s="58"/>
      <c r="H39" s="13"/>
      <c r="I39" s="3"/>
      <c r="K39" s="9"/>
      <c r="L39" s="9"/>
      <c r="M39" s="10"/>
      <c r="R39">
        <v>75</v>
      </c>
      <c r="S39" s="18" t="s">
        <v>121</v>
      </c>
      <c r="T39" t="s">
        <v>37</v>
      </c>
    </row>
    <row r="40" spans="1:20" ht="14.45" x14ac:dyDescent="0.3">
      <c r="A40" s="11"/>
      <c r="B40" s="6" t="s">
        <v>43</v>
      </c>
      <c r="C40" s="18" t="s">
        <v>9</v>
      </c>
      <c r="D40" s="8" t="str">
        <f t="shared" si="8"/>
        <v>.</v>
      </c>
      <c r="E40" s="8" t="str">
        <f t="shared" si="9"/>
        <v>.</v>
      </c>
      <c r="F40" s="44"/>
      <c r="G40" s="58"/>
      <c r="H40" s="13"/>
      <c r="I40" s="3"/>
      <c r="K40" s="9"/>
      <c r="L40" s="9"/>
      <c r="M40" s="10"/>
      <c r="R40">
        <v>76</v>
      </c>
      <c r="S40" s="18" t="s">
        <v>122</v>
      </c>
      <c r="T40" t="s">
        <v>37</v>
      </c>
    </row>
    <row r="41" spans="1:20" ht="14.45" x14ac:dyDescent="0.3">
      <c r="A41" s="11"/>
      <c r="B41" s="6" t="s">
        <v>43</v>
      </c>
      <c r="C41" s="18" t="s">
        <v>9</v>
      </c>
      <c r="D41" s="8" t="str">
        <f t="shared" si="8"/>
        <v>.</v>
      </c>
      <c r="E41" s="8" t="str">
        <f t="shared" si="9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 s="18" t="s">
        <v>9</v>
      </c>
      <c r="T41" t="s">
        <v>37</v>
      </c>
    </row>
    <row r="42" spans="1:20" ht="14.45" x14ac:dyDescent="0.3">
      <c r="A42" s="11"/>
      <c r="B42" s="6"/>
      <c r="C42" s="8"/>
      <c r="D42" s="8"/>
      <c r="E42" s="8"/>
      <c r="F42" s="44"/>
      <c r="G42" s="58"/>
      <c r="H42" s="13"/>
      <c r="I42" s="3"/>
      <c r="K42" s="9"/>
      <c r="L42" s="9"/>
      <c r="M42" s="10"/>
      <c r="R42" t="s">
        <v>9</v>
      </c>
      <c r="S42" t="s">
        <v>9</v>
      </c>
      <c r="T42" t="s">
        <v>9</v>
      </c>
    </row>
    <row r="43" spans="1:20" ht="14.45" x14ac:dyDescent="0.3">
      <c r="A43" s="11"/>
      <c r="B43" s="6"/>
      <c r="C43" s="8"/>
      <c r="D43" s="8"/>
      <c r="E43" s="8"/>
      <c r="F43" s="44"/>
      <c r="G43" s="58"/>
      <c r="H43" s="13"/>
      <c r="I43" s="3"/>
      <c r="K43" s="9"/>
      <c r="L43" s="9"/>
      <c r="M43" s="10"/>
      <c r="S43"/>
    </row>
    <row r="44" spans="1:20" ht="14.45" x14ac:dyDescent="0.3">
      <c r="A44" s="5" t="s">
        <v>18</v>
      </c>
      <c r="B44" s="6" t="s">
        <v>43</v>
      </c>
      <c r="C44" s="18">
        <v>55</v>
      </c>
      <c r="D44" s="8" t="str">
        <f>VLOOKUP(C44,$R$44:$T$56,2,FALSE)</f>
        <v>Will Percival</v>
      </c>
      <c r="E44" s="8" t="str">
        <f>VLOOKUP(C44,$R$44:$T$56,3,FALSE)</f>
        <v>Norfolk</v>
      </c>
      <c r="F44" s="44" t="s">
        <v>739</v>
      </c>
      <c r="G44" s="58" t="s">
        <v>71</v>
      </c>
      <c r="H44" s="13">
        <v>8</v>
      </c>
      <c r="I44" s="3"/>
      <c r="K44" s="9" t="str">
        <f t="shared" si="2"/>
        <v/>
      </c>
      <c r="L44" s="9" t="str">
        <f t="shared" si="3"/>
        <v/>
      </c>
      <c r="M44" s="10">
        <f t="shared" si="4"/>
        <v>8</v>
      </c>
      <c r="N44" t="str">
        <f t="shared" si="5"/>
        <v/>
      </c>
      <c r="R44">
        <v>9</v>
      </c>
      <c r="S44" s="18" t="s">
        <v>9</v>
      </c>
      <c r="T44" t="s">
        <v>34</v>
      </c>
    </row>
    <row r="45" spans="1:20" ht="14.45" x14ac:dyDescent="0.3">
      <c r="A45" s="11"/>
      <c r="B45" s="6" t="s">
        <v>43</v>
      </c>
      <c r="C45" s="18">
        <v>75</v>
      </c>
      <c r="D45" s="8" t="str">
        <f t="shared" ref="D45:D55" si="10">VLOOKUP(C45,$R$44:$T$56,2,FALSE)</f>
        <v>James McAllen</v>
      </c>
      <c r="E45" s="8" t="str">
        <f t="shared" ref="E45:E55" si="11">VLOOKUP(C45,$R$44:$T$56,3,FALSE)</f>
        <v>Suffolk</v>
      </c>
      <c r="F45" s="44" t="s">
        <v>738</v>
      </c>
      <c r="G45" s="58" t="s">
        <v>72</v>
      </c>
      <c r="H45" s="13">
        <v>7</v>
      </c>
      <c r="I45" s="3"/>
      <c r="K45" s="9" t="str">
        <f t="shared" si="2"/>
        <v/>
      </c>
      <c r="L45" s="9" t="str">
        <f t="shared" si="3"/>
        <v/>
      </c>
      <c r="M45" s="10" t="str">
        <f t="shared" si="4"/>
        <v/>
      </c>
      <c r="N45">
        <f t="shared" si="5"/>
        <v>7</v>
      </c>
      <c r="R45">
        <v>10</v>
      </c>
      <c r="S45" s="18" t="s">
        <v>213</v>
      </c>
      <c r="T45" t="s">
        <v>34</v>
      </c>
    </row>
    <row r="46" spans="1:20" ht="14.45" x14ac:dyDescent="0.3">
      <c r="A46" s="11"/>
      <c r="B46" s="6" t="s">
        <v>43</v>
      </c>
      <c r="C46" s="18">
        <v>56</v>
      </c>
      <c r="D46" s="8" t="str">
        <f t="shared" si="10"/>
        <v>Jedd Atkinson</v>
      </c>
      <c r="E46" s="8" t="str">
        <f t="shared" si="11"/>
        <v>Norfolk</v>
      </c>
      <c r="F46" s="44" t="s">
        <v>740</v>
      </c>
      <c r="G46" s="58" t="s">
        <v>73</v>
      </c>
      <c r="H46" s="13">
        <v>6</v>
      </c>
      <c r="I46" s="3"/>
      <c r="K46" s="9" t="str">
        <f t="shared" si="2"/>
        <v/>
      </c>
      <c r="L46" s="9" t="str">
        <f t="shared" si="3"/>
        <v/>
      </c>
      <c r="M46" s="10">
        <f t="shared" si="4"/>
        <v>6</v>
      </c>
      <c r="N46" t="str">
        <f t="shared" si="5"/>
        <v/>
      </c>
      <c r="R46" t="s">
        <v>30</v>
      </c>
      <c r="S46" s="18" t="s">
        <v>9</v>
      </c>
      <c r="T46" t="s">
        <v>34</v>
      </c>
    </row>
    <row r="47" spans="1:20" ht="14.45" x14ac:dyDescent="0.3">
      <c r="A47" s="11"/>
      <c r="B47" s="6" t="s">
        <v>43</v>
      </c>
      <c r="C47" s="18">
        <v>76</v>
      </c>
      <c r="D47" s="8" t="str">
        <f t="shared" si="10"/>
        <v>Ronnie Baxter-Laud</v>
      </c>
      <c r="E47" s="8" t="str">
        <f t="shared" si="11"/>
        <v>Suffolk</v>
      </c>
      <c r="F47" s="44" t="s">
        <v>741</v>
      </c>
      <c r="G47" s="58" t="s">
        <v>74</v>
      </c>
      <c r="H47" s="13">
        <v>5</v>
      </c>
      <c r="I47" s="3"/>
      <c r="K47" s="9" t="str">
        <f t="shared" si="2"/>
        <v/>
      </c>
      <c r="L47" s="9" t="str">
        <f t="shared" si="3"/>
        <v/>
      </c>
      <c r="M47" s="10" t="str">
        <f t="shared" si="4"/>
        <v/>
      </c>
      <c r="N47">
        <f t="shared" si="5"/>
        <v>5</v>
      </c>
      <c r="R47">
        <v>47</v>
      </c>
      <c r="S47" s="18" t="s">
        <v>401</v>
      </c>
      <c r="T47" t="s">
        <v>35</v>
      </c>
    </row>
    <row r="48" spans="1:20" ht="14.45" x14ac:dyDescent="0.3">
      <c r="A48" s="11"/>
      <c r="B48" s="6" t="s">
        <v>43</v>
      </c>
      <c r="C48" s="18">
        <v>10</v>
      </c>
      <c r="D48" s="8" t="str">
        <f t="shared" si="10"/>
        <v>Edward Bowstead</v>
      </c>
      <c r="E48" s="8" t="str">
        <f t="shared" si="11"/>
        <v>Cambridgeshire</v>
      </c>
      <c r="F48" s="44" t="s">
        <v>742</v>
      </c>
      <c r="G48" s="58" t="s">
        <v>77</v>
      </c>
      <c r="H48" s="13">
        <v>4</v>
      </c>
      <c r="I48" s="3"/>
      <c r="K48" s="9">
        <f t="shared" si="2"/>
        <v>4</v>
      </c>
      <c r="L48" s="9" t="str">
        <f t="shared" si="3"/>
        <v/>
      </c>
      <c r="M48" s="10" t="str">
        <f t="shared" si="4"/>
        <v/>
      </c>
      <c r="N48" t="str">
        <f t="shared" si="5"/>
        <v/>
      </c>
      <c r="R48">
        <v>48</v>
      </c>
      <c r="S48" s="18" t="s">
        <v>402</v>
      </c>
      <c r="T48" t="s">
        <v>35</v>
      </c>
    </row>
    <row r="49" spans="1:20" ht="14.45" x14ac:dyDescent="0.3">
      <c r="A49" s="11"/>
      <c r="B49" s="6" t="s">
        <v>43</v>
      </c>
      <c r="C49" s="18">
        <v>48</v>
      </c>
      <c r="D49" s="8" t="str">
        <f t="shared" si="10"/>
        <v>Ollie Harness</v>
      </c>
      <c r="E49" s="8" t="str">
        <f t="shared" si="11"/>
        <v>Lincolnshire</v>
      </c>
      <c r="F49" s="44" t="s">
        <v>743</v>
      </c>
      <c r="G49" s="58" t="s">
        <v>78</v>
      </c>
      <c r="H49" s="13">
        <v>3</v>
      </c>
      <c r="I49" s="3"/>
      <c r="K49" s="9" t="str">
        <f t="shared" si="2"/>
        <v/>
      </c>
      <c r="L49" s="9">
        <f t="shared" si="3"/>
        <v>3</v>
      </c>
      <c r="M49" s="10" t="str">
        <f t="shared" si="4"/>
        <v/>
      </c>
      <c r="N49" t="str">
        <f t="shared" si="5"/>
        <v/>
      </c>
      <c r="R49" t="s">
        <v>31</v>
      </c>
      <c r="S49" s="18" t="s">
        <v>9</v>
      </c>
      <c r="T49" t="s">
        <v>35</v>
      </c>
    </row>
    <row r="50" spans="1:20" ht="14.45" x14ac:dyDescent="0.3">
      <c r="A50" s="11"/>
      <c r="B50" s="6" t="s">
        <v>43</v>
      </c>
      <c r="C50" s="18">
        <v>47</v>
      </c>
      <c r="D50" s="8" t="str">
        <f t="shared" si="10"/>
        <v>Robert Swistak</v>
      </c>
      <c r="E50" s="8" t="str">
        <f t="shared" si="11"/>
        <v>Lincolnshire</v>
      </c>
      <c r="F50" s="44" t="s">
        <v>744</v>
      </c>
      <c r="G50" s="58" t="s">
        <v>75</v>
      </c>
      <c r="H50" s="22">
        <v>2</v>
      </c>
      <c r="I50" s="3"/>
      <c r="K50" s="9" t="str">
        <f t="shared" si="2"/>
        <v/>
      </c>
      <c r="L50" s="9">
        <f t="shared" si="3"/>
        <v>2</v>
      </c>
      <c r="M50" s="10" t="str">
        <f t="shared" si="4"/>
        <v/>
      </c>
      <c r="N50" t="str">
        <f t="shared" si="5"/>
        <v/>
      </c>
      <c r="R50">
        <v>55</v>
      </c>
      <c r="S50" s="18" t="s">
        <v>293</v>
      </c>
      <c r="T50" t="s">
        <v>36</v>
      </c>
    </row>
    <row r="51" spans="1:20" ht="14.45" x14ac:dyDescent="0.3">
      <c r="A51" s="11"/>
      <c r="B51" s="6" t="s">
        <v>43</v>
      </c>
      <c r="C51" s="18" t="s">
        <v>9</v>
      </c>
      <c r="D51" s="8" t="str">
        <f t="shared" si="10"/>
        <v>.</v>
      </c>
      <c r="E51" s="8" t="str">
        <f t="shared" si="11"/>
        <v>.</v>
      </c>
      <c r="F51" s="44"/>
      <c r="G51" s="58" t="s">
        <v>76</v>
      </c>
      <c r="H51" s="13">
        <v>1</v>
      </c>
      <c r="I51" s="3"/>
      <c r="K51" s="9" t="str">
        <f t="shared" si="2"/>
        <v/>
      </c>
      <c r="L51" s="9" t="str">
        <f t="shared" si="3"/>
        <v/>
      </c>
      <c r="M51" s="10" t="str">
        <f t="shared" si="4"/>
        <v/>
      </c>
      <c r="N51" t="str">
        <f t="shared" si="5"/>
        <v/>
      </c>
      <c r="R51">
        <v>56</v>
      </c>
      <c r="S51" s="18" t="s">
        <v>294</v>
      </c>
      <c r="T51" t="s">
        <v>36</v>
      </c>
    </row>
    <row r="52" spans="1:20" ht="14.45" x14ac:dyDescent="0.3">
      <c r="A52" s="11"/>
      <c r="B52" s="6" t="s">
        <v>43</v>
      </c>
      <c r="C52" s="18" t="s">
        <v>9</v>
      </c>
      <c r="D52" s="8" t="str">
        <f t="shared" si="10"/>
        <v>.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S52" s="18" t="s">
        <v>9</v>
      </c>
      <c r="T52" t="s">
        <v>36</v>
      </c>
    </row>
    <row r="53" spans="1:20" ht="14.45" x14ac:dyDescent="0.3">
      <c r="A53" s="11"/>
      <c r="B53" s="6" t="s">
        <v>43</v>
      </c>
      <c r="C53" s="18" t="s">
        <v>9</v>
      </c>
      <c r="D53" s="8" t="str">
        <f t="shared" si="10"/>
        <v>.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s="18" t="s">
        <v>123</v>
      </c>
      <c r="T53" t="s">
        <v>37</v>
      </c>
    </row>
    <row r="54" spans="1:20" ht="14.45" x14ac:dyDescent="0.3">
      <c r="A54" s="11"/>
      <c r="B54" s="6" t="s">
        <v>43</v>
      </c>
      <c r="C54" s="18" t="s">
        <v>9</v>
      </c>
      <c r="D54" s="8" t="str">
        <f t="shared" si="10"/>
        <v>.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s="18" t="s">
        <v>124</v>
      </c>
      <c r="T54" t="s">
        <v>37</v>
      </c>
    </row>
    <row r="55" spans="1:20" ht="14.45" x14ac:dyDescent="0.3">
      <c r="A55" s="11"/>
      <c r="B55" s="6" t="s">
        <v>43</v>
      </c>
      <c r="C55" s="18" t="s">
        <v>9</v>
      </c>
      <c r="D55" s="8" t="str">
        <f t="shared" si="10"/>
        <v>.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 s="18" t="s">
        <v>9</v>
      </c>
      <c r="T55" t="s">
        <v>37</v>
      </c>
    </row>
    <row r="56" spans="1:20" ht="14.45" x14ac:dyDescent="0.3">
      <c r="A56" s="11"/>
      <c r="B56" s="6"/>
      <c r="C56" s="8"/>
      <c r="D56" s="8"/>
      <c r="E56" s="8"/>
      <c r="F56" s="44"/>
      <c r="G56" s="58"/>
      <c r="H56" s="13"/>
      <c r="I56" s="3"/>
      <c r="K56" s="9"/>
      <c r="L56" s="9"/>
      <c r="M56" s="10"/>
      <c r="R56" t="s">
        <v>9</v>
      </c>
      <c r="S56" t="s">
        <v>9</v>
      </c>
      <c r="T56" t="s">
        <v>9</v>
      </c>
    </row>
    <row r="57" spans="1:20" ht="14.45" x14ac:dyDescent="0.3">
      <c r="A57" s="11"/>
      <c r="B57" s="6"/>
      <c r="C57" s="8"/>
      <c r="D57" s="8"/>
      <c r="E57" s="8"/>
      <c r="F57" s="44"/>
      <c r="G57" s="58"/>
      <c r="H57" s="13"/>
      <c r="I57" s="3"/>
      <c r="K57" s="9"/>
      <c r="L57" s="9"/>
      <c r="M57" s="10"/>
      <c r="S57"/>
    </row>
    <row r="58" spans="1:20" ht="14.45" x14ac:dyDescent="0.3">
      <c r="A58" s="5" t="s">
        <v>19</v>
      </c>
      <c r="B58" s="6" t="s">
        <v>43</v>
      </c>
      <c r="C58" s="18">
        <v>75</v>
      </c>
      <c r="D58" s="8" t="str">
        <f>VLOOKUP(C58,$R$58:$T$70,2,FALSE)</f>
        <v>Sebastian Melero</v>
      </c>
      <c r="E58" s="8" t="str">
        <f>VLOOKUP(C58,$R$44:$T$56,3,FALSE)</f>
        <v>Suffolk</v>
      </c>
      <c r="F58" s="44" t="s">
        <v>493</v>
      </c>
      <c r="G58" s="58" t="s">
        <v>71</v>
      </c>
      <c r="H58" s="13">
        <v>8</v>
      </c>
      <c r="I58" s="3"/>
      <c r="K58" s="9" t="str">
        <f t="shared" si="2"/>
        <v/>
      </c>
      <c r="L58" s="9" t="str">
        <f t="shared" si="3"/>
        <v/>
      </c>
      <c r="M58" s="10" t="str">
        <f t="shared" si="4"/>
        <v/>
      </c>
      <c r="N58">
        <f t="shared" si="5"/>
        <v>8</v>
      </c>
      <c r="R58">
        <v>9</v>
      </c>
      <c r="S58" s="18" t="s">
        <v>214</v>
      </c>
      <c r="T58" t="s">
        <v>34</v>
      </c>
    </row>
    <row r="59" spans="1:20" ht="14.45" x14ac:dyDescent="0.3">
      <c r="A59" s="11"/>
      <c r="B59" s="6" t="s">
        <v>43</v>
      </c>
      <c r="C59" s="18">
        <v>9</v>
      </c>
      <c r="D59" s="8" t="str">
        <f t="shared" ref="D59:D69" si="12">VLOOKUP(C59,$R$58:$T$70,2,FALSE)</f>
        <v>Noah Scott-Donkin</v>
      </c>
      <c r="E59" s="8" t="str">
        <f t="shared" ref="E59:E69" si="13">VLOOKUP(C59,$R$44:$T$56,3,FALSE)</f>
        <v>Cambridgeshire</v>
      </c>
      <c r="F59" s="44" t="s">
        <v>494</v>
      </c>
      <c r="G59" s="58" t="s">
        <v>72</v>
      </c>
      <c r="H59" s="13">
        <v>7</v>
      </c>
      <c r="I59" s="3"/>
      <c r="K59" s="9">
        <f t="shared" si="2"/>
        <v>7</v>
      </c>
      <c r="L59" s="9" t="str">
        <f t="shared" si="3"/>
        <v/>
      </c>
      <c r="M59" s="10" t="str">
        <f t="shared" si="4"/>
        <v/>
      </c>
      <c r="N59" t="str">
        <f t="shared" si="5"/>
        <v/>
      </c>
      <c r="R59">
        <v>10</v>
      </c>
      <c r="S59" s="18" t="s">
        <v>215</v>
      </c>
      <c r="T59" t="s">
        <v>34</v>
      </c>
    </row>
    <row r="60" spans="1:20" ht="14.45" x14ac:dyDescent="0.3">
      <c r="A60" s="11"/>
      <c r="B60" s="6" t="s">
        <v>43</v>
      </c>
      <c r="C60" s="18">
        <v>55</v>
      </c>
      <c r="D60" s="8" t="str">
        <f t="shared" si="12"/>
        <v>Billy Eccles</v>
      </c>
      <c r="E60" s="8" t="str">
        <f t="shared" si="13"/>
        <v>Norfolk</v>
      </c>
      <c r="F60" s="44" t="s">
        <v>495</v>
      </c>
      <c r="G60" s="58" t="s">
        <v>73</v>
      </c>
      <c r="H60" s="13">
        <v>6</v>
      </c>
      <c r="I60" s="3"/>
      <c r="K60" s="9" t="str">
        <f t="shared" si="2"/>
        <v/>
      </c>
      <c r="L60" s="9" t="str">
        <f t="shared" si="3"/>
        <v/>
      </c>
      <c r="M60" s="10">
        <f t="shared" si="4"/>
        <v>6</v>
      </c>
      <c r="N60" t="str">
        <f t="shared" si="5"/>
        <v/>
      </c>
      <c r="R60" t="s">
        <v>30</v>
      </c>
      <c r="S60" s="18" t="s">
        <v>9</v>
      </c>
      <c r="T60" t="s">
        <v>34</v>
      </c>
    </row>
    <row r="61" spans="1:20" ht="14.45" x14ac:dyDescent="0.3">
      <c r="A61" s="11"/>
      <c r="B61" s="6" t="s">
        <v>43</v>
      </c>
      <c r="C61" s="18">
        <v>10</v>
      </c>
      <c r="D61" s="8" t="str">
        <f t="shared" si="12"/>
        <v>Sandy Mcdonald</v>
      </c>
      <c r="E61" s="8" t="str">
        <f t="shared" si="13"/>
        <v>Cambridgeshire</v>
      </c>
      <c r="F61" s="44" t="s">
        <v>496</v>
      </c>
      <c r="G61" s="58" t="s">
        <v>74</v>
      </c>
      <c r="H61" s="13">
        <v>5</v>
      </c>
      <c r="I61" s="3"/>
      <c r="K61" s="9">
        <f t="shared" si="2"/>
        <v>5</v>
      </c>
      <c r="L61" s="9" t="str">
        <f t="shared" si="3"/>
        <v/>
      </c>
      <c r="M61" s="10" t="str">
        <f t="shared" si="4"/>
        <v/>
      </c>
      <c r="N61" t="str">
        <f t="shared" si="5"/>
        <v/>
      </c>
      <c r="R61">
        <v>47</v>
      </c>
      <c r="S61" s="18" t="s">
        <v>403</v>
      </c>
      <c r="T61" t="s">
        <v>35</v>
      </c>
    </row>
    <row r="62" spans="1:20" ht="14.45" x14ac:dyDescent="0.3">
      <c r="A62" s="11"/>
      <c r="B62" s="6" t="s">
        <v>43</v>
      </c>
      <c r="C62" s="18">
        <v>56</v>
      </c>
      <c r="D62" s="8" t="str">
        <f t="shared" si="12"/>
        <v>Fletcher James</v>
      </c>
      <c r="E62" s="8" t="str">
        <f t="shared" si="13"/>
        <v>Norfolk</v>
      </c>
      <c r="F62" s="44" t="s">
        <v>497</v>
      </c>
      <c r="G62" s="58" t="s">
        <v>77</v>
      </c>
      <c r="H62" s="13">
        <v>4</v>
      </c>
      <c r="I62" s="3"/>
      <c r="K62" s="9" t="str">
        <f t="shared" si="2"/>
        <v/>
      </c>
      <c r="L62" s="9" t="str">
        <f t="shared" si="3"/>
        <v/>
      </c>
      <c r="M62" s="10">
        <f t="shared" si="4"/>
        <v>4</v>
      </c>
      <c r="N62" t="str">
        <f t="shared" si="5"/>
        <v/>
      </c>
      <c r="R62">
        <v>48</v>
      </c>
      <c r="S62" s="18" t="s">
        <v>404</v>
      </c>
      <c r="T62" t="s">
        <v>35</v>
      </c>
    </row>
    <row r="63" spans="1:20" ht="14.45" x14ac:dyDescent="0.3">
      <c r="A63" s="11"/>
      <c r="B63" s="6" t="s">
        <v>43</v>
      </c>
      <c r="C63" s="18">
        <v>47</v>
      </c>
      <c r="D63" s="8" t="str">
        <f t="shared" si="12"/>
        <v>Freddie Bishop</v>
      </c>
      <c r="E63" s="8" t="str">
        <f t="shared" si="13"/>
        <v>Lincolnshire</v>
      </c>
      <c r="F63" s="44" t="s">
        <v>498</v>
      </c>
      <c r="G63" s="58" t="s">
        <v>78</v>
      </c>
      <c r="H63" s="13">
        <v>3</v>
      </c>
      <c r="I63" s="3"/>
      <c r="K63" s="9" t="str">
        <f t="shared" si="2"/>
        <v/>
      </c>
      <c r="L63" s="9">
        <f t="shared" si="3"/>
        <v>3</v>
      </c>
      <c r="M63" s="10" t="str">
        <f t="shared" si="4"/>
        <v/>
      </c>
      <c r="N63" t="str">
        <f t="shared" si="5"/>
        <v/>
      </c>
      <c r="R63" t="s">
        <v>31</v>
      </c>
      <c r="S63" s="18" t="s">
        <v>9</v>
      </c>
      <c r="T63" t="s">
        <v>35</v>
      </c>
    </row>
    <row r="64" spans="1:20" ht="14.45" x14ac:dyDescent="0.3">
      <c r="A64" s="11"/>
      <c r="B64" s="6" t="s">
        <v>43</v>
      </c>
      <c r="C64" s="18" t="s">
        <v>9</v>
      </c>
      <c r="D64" s="8" t="str">
        <f t="shared" si="12"/>
        <v>.</v>
      </c>
      <c r="E64" s="8" t="str">
        <f t="shared" si="13"/>
        <v>.</v>
      </c>
      <c r="F64" s="44"/>
      <c r="G64" s="58" t="s">
        <v>75</v>
      </c>
      <c r="H64" s="22">
        <v>2</v>
      </c>
      <c r="I64" s="3"/>
      <c r="K64" s="9" t="str">
        <f t="shared" si="2"/>
        <v/>
      </c>
      <c r="L64" s="9" t="str">
        <f t="shared" si="3"/>
        <v/>
      </c>
      <c r="M64" s="10" t="str">
        <f t="shared" si="4"/>
        <v/>
      </c>
      <c r="N64" t="str">
        <f t="shared" si="5"/>
        <v/>
      </c>
      <c r="R64">
        <v>55</v>
      </c>
      <c r="S64" s="18" t="s">
        <v>295</v>
      </c>
      <c r="T64" t="s">
        <v>36</v>
      </c>
    </row>
    <row r="65" spans="1:20" ht="14.45" x14ac:dyDescent="0.3">
      <c r="A65" s="11"/>
      <c r="B65" s="6" t="s">
        <v>43</v>
      </c>
      <c r="C65" s="18" t="s">
        <v>9</v>
      </c>
      <c r="D65" s="8" t="str">
        <f t="shared" si="12"/>
        <v>.</v>
      </c>
      <c r="E65" s="8" t="str">
        <f t="shared" si="13"/>
        <v>.</v>
      </c>
      <c r="F65" s="44"/>
      <c r="G65" s="58" t="s">
        <v>76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 t="str">
        <f t="shared" si="4"/>
        <v/>
      </c>
      <c r="N65" t="str">
        <f t="shared" si="5"/>
        <v/>
      </c>
      <c r="R65">
        <v>56</v>
      </c>
      <c r="S65" s="18" t="s">
        <v>296</v>
      </c>
      <c r="T65" t="s">
        <v>36</v>
      </c>
    </row>
    <row r="66" spans="1:20" ht="14.45" x14ac:dyDescent="0.3">
      <c r="A66" s="11"/>
      <c r="B66" s="6" t="s">
        <v>43</v>
      </c>
      <c r="C66" s="18" t="s">
        <v>9</v>
      </c>
      <c r="D66" s="8" t="str">
        <f t="shared" si="12"/>
        <v>.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 s="18" t="s">
        <v>9</v>
      </c>
      <c r="T66" t="s">
        <v>36</v>
      </c>
    </row>
    <row r="67" spans="1:20" ht="14.45" x14ac:dyDescent="0.3">
      <c r="A67" s="11"/>
      <c r="B67" s="6" t="s">
        <v>43</v>
      </c>
      <c r="C67" s="18" t="s">
        <v>9</v>
      </c>
      <c r="D67" s="8" t="str">
        <f t="shared" si="12"/>
        <v>.</v>
      </c>
      <c r="E67" s="8" t="str">
        <f t="shared" si="13"/>
        <v>.</v>
      </c>
      <c r="F67" s="44"/>
      <c r="G67" s="58" t="s">
        <v>79</v>
      </c>
      <c r="H67" s="13"/>
      <c r="I67" s="3"/>
      <c r="K67" s="9"/>
      <c r="L67" s="9"/>
      <c r="M67" s="10"/>
      <c r="R67">
        <v>75</v>
      </c>
      <c r="S67" s="18" t="s">
        <v>125</v>
      </c>
      <c r="T67" t="s">
        <v>37</v>
      </c>
    </row>
    <row r="68" spans="1:20" ht="14.45" x14ac:dyDescent="0.3">
      <c r="A68" s="11"/>
      <c r="B68" s="6" t="s">
        <v>43</v>
      </c>
      <c r="C68" s="18" t="s">
        <v>9</v>
      </c>
      <c r="D68" s="8" t="str">
        <f t="shared" si="12"/>
        <v>.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s="18" t="s">
        <v>126</v>
      </c>
      <c r="T68" t="s">
        <v>37</v>
      </c>
    </row>
    <row r="69" spans="1:20" ht="14.45" x14ac:dyDescent="0.3">
      <c r="A69" s="11"/>
      <c r="B69" s="6" t="s">
        <v>43</v>
      </c>
      <c r="C69" s="18" t="s">
        <v>9</v>
      </c>
      <c r="D69" s="8" t="str">
        <f t="shared" si="12"/>
        <v>.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 s="18" t="s">
        <v>9</v>
      </c>
      <c r="T69" t="s">
        <v>37</v>
      </c>
    </row>
    <row r="70" spans="1:20" ht="14.45" x14ac:dyDescent="0.3">
      <c r="A70" s="11"/>
      <c r="B70" s="6"/>
      <c r="C70" s="8"/>
      <c r="D70" s="8"/>
      <c r="E70" s="8"/>
      <c r="F70" s="44"/>
      <c r="G70" s="58"/>
      <c r="H70" s="13"/>
      <c r="I70" s="3"/>
      <c r="K70" s="9"/>
      <c r="L70" s="9"/>
      <c r="M70" s="10"/>
      <c r="R70" t="s">
        <v>9</v>
      </c>
      <c r="S70" t="s">
        <v>9</v>
      </c>
      <c r="T70" t="s">
        <v>9</v>
      </c>
    </row>
    <row r="71" spans="1:20" ht="14.45" x14ac:dyDescent="0.3">
      <c r="A71" s="11"/>
      <c r="B71" s="6"/>
      <c r="C71" s="8"/>
      <c r="D71" s="8"/>
      <c r="E71" s="8"/>
      <c r="F71" s="44"/>
      <c r="G71" s="58"/>
      <c r="H71" s="13"/>
      <c r="I71" s="3"/>
      <c r="K71" s="9"/>
      <c r="L71" s="9"/>
      <c r="M71" s="10"/>
      <c r="S71"/>
    </row>
    <row r="72" spans="1:20" ht="14.45" x14ac:dyDescent="0.3">
      <c r="A72" s="11" t="s">
        <v>49</v>
      </c>
      <c r="B72" s="6" t="s">
        <v>43</v>
      </c>
      <c r="C72" s="18">
        <v>55</v>
      </c>
      <c r="D72" s="8" t="str">
        <f>VLOOKUP(C72,$R$72:$T$84,2,FALSE)</f>
        <v>Michael Clarke</v>
      </c>
      <c r="E72" s="8" t="str">
        <f>VLOOKUP(C72,$R$72:$T$84,3,FALSE)</f>
        <v>Norfolk</v>
      </c>
      <c r="F72" s="44" t="s">
        <v>649</v>
      </c>
      <c r="G72" s="58" t="s">
        <v>71</v>
      </c>
      <c r="H72" s="13">
        <v>8</v>
      </c>
      <c r="I72" s="3"/>
      <c r="K72" s="9" t="str">
        <f t="shared" si="2"/>
        <v/>
      </c>
      <c r="L72" s="9" t="str">
        <f t="shared" si="3"/>
        <v/>
      </c>
      <c r="M72" s="10">
        <f t="shared" si="4"/>
        <v>8</v>
      </c>
      <c r="N72" t="str">
        <f t="shared" si="5"/>
        <v/>
      </c>
      <c r="R72">
        <v>9</v>
      </c>
      <c r="S72" s="18" t="s">
        <v>803</v>
      </c>
      <c r="T72" t="s">
        <v>34</v>
      </c>
    </row>
    <row r="73" spans="1:20" ht="14.45" x14ac:dyDescent="0.3">
      <c r="A73" s="11"/>
      <c r="B73" s="6" t="s">
        <v>43</v>
      </c>
      <c r="C73" s="18">
        <v>75</v>
      </c>
      <c r="D73" s="8" t="str">
        <f t="shared" ref="D73:D83" si="14">VLOOKUP(C73,$R$72:$T$84,2,FALSE)</f>
        <v>Brandon Barber</v>
      </c>
      <c r="E73" s="8" t="str">
        <f t="shared" ref="E73:E83" si="15">VLOOKUP(C73,$R$72:$T$84,3,FALSE)</f>
        <v>Suffolk</v>
      </c>
      <c r="F73" s="44" t="s">
        <v>650</v>
      </c>
      <c r="G73" s="58" t="s">
        <v>72</v>
      </c>
      <c r="H73" s="13">
        <v>7</v>
      </c>
      <c r="I73" s="3"/>
      <c r="K73" s="9" t="str">
        <f t="shared" si="2"/>
        <v/>
      </c>
      <c r="L73" s="9" t="str">
        <f t="shared" si="3"/>
        <v/>
      </c>
      <c r="M73" s="10" t="str">
        <f t="shared" si="4"/>
        <v/>
      </c>
      <c r="N73">
        <f t="shared" si="5"/>
        <v>7</v>
      </c>
      <c r="R73">
        <v>10</v>
      </c>
      <c r="S73" s="18" t="s">
        <v>216</v>
      </c>
      <c r="T73" t="s">
        <v>34</v>
      </c>
    </row>
    <row r="74" spans="1:20" ht="14.45" x14ac:dyDescent="0.3">
      <c r="A74" s="11"/>
      <c r="B74" s="6" t="s">
        <v>43</v>
      </c>
      <c r="C74" s="18">
        <v>9</v>
      </c>
      <c r="D74" s="8" t="s">
        <v>804</v>
      </c>
      <c r="E74" s="8" t="str">
        <f t="shared" si="15"/>
        <v>Cambridgeshire</v>
      </c>
      <c r="F74" s="44" t="s">
        <v>651</v>
      </c>
      <c r="G74" s="58" t="s">
        <v>73</v>
      </c>
      <c r="H74" s="13">
        <v>6</v>
      </c>
      <c r="I74" s="3"/>
      <c r="K74" s="9">
        <f t="shared" si="2"/>
        <v>6</v>
      </c>
      <c r="L74" s="9" t="str">
        <f t="shared" si="3"/>
        <v/>
      </c>
      <c r="M74" s="10" t="str">
        <f t="shared" si="4"/>
        <v/>
      </c>
      <c r="N74" t="str">
        <f t="shared" si="5"/>
        <v/>
      </c>
      <c r="R74" t="s">
        <v>30</v>
      </c>
      <c r="S74" s="18" t="s">
        <v>9</v>
      </c>
      <c r="T74" t="s">
        <v>34</v>
      </c>
    </row>
    <row r="75" spans="1:20" ht="14.45" x14ac:dyDescent="0.3">
      <c r="A75" s="11"/>
      <c r="B75" s="6" t="s">
        <v>43</v>
      </c>
      <c r="C75" s="18">
        <v>56</v>
      </c>
      <c r="D75" s="8" t="str">
        <f t="shared" si="14"/>
        <v>Max Parsley</v>
      </c>
      <c r="E75" s="8" t="str">
        <f t="shared" si="15"/>
        <v>Norfolk</v>
      </c>
      <c r="F75" s="44" t="s">
        <v>652</v>
      </c>
      <c r="G75" s="58" t="s">
        <v>74</v>
      </c>
      <c r="H75" s="13">
        <v>5</v>
      </c>
      <c r="I75" s="3"/>
      <c r="K75" s="9" t="str">
        <f t="shared" si="2"/>
        <v/>
      </c>
      <c r="L75" s="9" t="str">
        <f t="shared" si="3"/>
        <v/>
      </c>
      <c r="M75" s="10">
        <f t="shared" si="4"/>
        <v>5</v>
      </c>
      <c r="N75" t="str">
        <f t="shared" si="5"/>
        <v/>
      </c>
      <c r="R75">
        <v>47</v>
      </c>
      <c r="S75" s="18" t="s">
        <v>405</v>
      </c>
      <c r="T75" t="s">
        <v>35</v>
      </c>
    </row>
    <row r="76" spans="1:20" ht="14.45" x14ac:dyDescent="0.3">
      <c r="A76" s="11"/>
      <c r="B76" s="6" t="s">
        <v>43</v>
      </c>
      <c r="C76" s="18">
        <v>47</v>
      </c>
      <c r="D76" s="8" t="str">
        <f>VLOOKUP(C76,$R$72:$T$84,2,FALSE)</f>
        <v>Will Phillips</v>
      </c>
      <c r="E76" s="8" t="str">
        <f t="shared" si="15"/>
        <v>Lincolnshire</v>
      </c>
      <c r="F76" s="44" t="s">
        <v>653</v>
      </c>
      <c r="G76" s="58" t="s">
        <v>77</v>
      </c>
      <c r="H76" s="13">
        <v>4</v>
      </c>
      <c r="I76" s="3"/>
      <c r="K76" s="9" t="str">
        <f t="shared" si="2"/>
        <v/>
      </c>
      <c r="L76" s="9">
        <f t="shared" si="3"/>
        <v>4</v>
      </c>
      <c r="M76" s="10" t="str">
        <f t="shared" si="4"/>
        <v/>
      </c>
      <c r="N76" t="str">
        <f t="shared" si="5"/>
        <v/>
      </c>
      <c r="R76">
        <v>48</v>
      </c>
      <c r="S76" s="18" t="s">
        <v>9</v>
      </c>
      <c r="T76" t="s">
        <v>35</v>
      </c>
    </row>
    <row r="77" spans="1:20" ht="14.45" x14ac:dyDescent="0.3">
      <c r="A77" s="11"/>
      <c r="B77" s="6" t="s">
        <v>43</v>
      </c>
      <c r="C77" s="18">
        <v>10</v>
      </c>
      <c r="D77" s="8" t="str">
        <f t="shared" si="14"/>
        <v>Oliver Albone</v>
      </c>
      <c r="E77" s="8" t="str">
        <f t="shared" si="15"/>
        <v>Cambridgeshire</v>
      </c>
      <c r="F77" s="44" t="s">
        <v>654</v>
      </c>
      <c r="G77" s="58" t="s">
        <v>78</v>
      </c>
      <c r="H77" s="13">
        <v>3</v>
      </c>
      <c r="I77" s="3"/>
      <c r="K77" s="9">
        <f t="shared" si="2"/>
        <v>3</v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S77" s="18" t="s">
        <v>9</v>
      </c>
      <c r="T77" t="s">
        <v>35</v>
      </c>
    </row>
    <row r="78" spans="1:20" ht="14.45" x14ac:dyDescent="0.3">
      <c r="A78" s="11"/>
      <c r="B78" s="6" t="s">
        <v>43</v>
      </c>
      <c r="C78" s="18" t="s">
        <v>9</v>
      </c>
      <c r="D78" s="8" t="str">
        <f t="shared" si="14"/>
        <v>.</v>
      </c>
      <c r="E78" s="8" t="str">
        <f t="shared" si="15"/>
        <v>.</v>
      </c>
      <c r="F78" s="44"/>
      <c r="G78" s="58" t="s">
        <v>75</v>
      </c>
      <c r="H78" s="22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s="18" t="s">
        <v>297</v>
      </c>
      <c r="T78" t="s">
        <v>36</v>
      </c>
    </row>
    <row r="79" spans="1:20" ht="14.45" x14ac:dyDescent="0.3">
      <c r="A79" s="11"/>
      <c r="B79" s="6" t="s">
        <v>43</v>
      </c>
      <c r="C79" s="18" t="s">
        <v>9</v>
      </c>
      <c r="D79" s="8" t="str">
        <f t="shared" si="14"/>
        <v>.</v>
      </c>
      <c r="E79" s="8" t="str">
        <f t="shared" si="15"/>
        <v>.</v>
      </c>
      <c r="F79" s="44"/>
      <c r="G79" s="58" t="s">
        <v>76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 s="18" t="s">
        <v>298</v>
      </c>
      <c r="T79" t="s">
        <v>36</v>
      </c>
    </row>
    <row r="80" spans="1:20" ht="14.45" x14ac:dyDescent="0.3">
      <c r="A80" s="11"/>
      <c r="B80" s="6" t="s">
        <v>43</v>
      </c>
      <c r="C80" s="18" t="s">
        <v>9</v>
      </c>
      <c r="D80" s="8" t="str">
        <f t="shared" si="14"/>
        <v>.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 s="18" t="s">
        <v>9</v>
      </c>
      <c r="T80" t="s">
        <v>36</v>
      </c>
    </row>
    <row r="81" spans="1:20" ht="14.45" x14ac:dyDescent="0.3">
      <c r="A81" s="11"/>
      <c r="B81" s="6" t="s">
        <v>43</v>
      </c>
      <c r="C81" s="18" t="s">
        <v>9</v>
      </c>
      <c r="D81" s="8" t="str">
        <f t="shared" si="14"/>
        <v>.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s="18" t="s">
        <v>127</v>
      </c>
      <c r="T81" t="s">
        <v>37</v>
      </c>
    </row>
    <row r="82" spans="1:20" ht="14.45" x14ac:dyDescent="0.3">
      <c r="A82" s="11"/>
      <c r="B82" s="6" t="s">
        <v>43</v>
      </c>
      <c r="C82" s="18" t="s">
        <v>9</v>
      </c>
      <c r="D82" s="8" t="str">
        <f t="shared" si="14"/>
        <v>.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 s="18" t="s">
        <v>9</v>
      </c>
      <c r="T82" t="s">
        <v>37</v>
      </c>
    </row>
    <row r="83" spans="1:20" ht="14.45" x14ac:dyDescent="0.3">
      <c r="A83" s="11"/>
      <c r="B83" s="6" t="s">
        <v>43</v>
      </c>
      <c r="C83" s="18" t="s">
        <v>9</v>
      </c>
      <c r="D83" s="8" t="str">
        <f t="shared" si="14"/>
        <v>.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 s="18" t="s">
        <v>9</v>
      </c>
      <c r="T83" t="s">
        <v>37</v>
      </c>
    </row>
    <row r="84" spans="1:20" ht="14.45" x14ac:dyDescent="0.3">
      <c r="A84" s="11"/>
      <c r="B84" s="6"/>
      <c r="C84" s="8"/>
      <c r="D84" s="8"/>
      <c r="E84" s="8"/>
      <c r="F84" s="44"/>
      <c r="G84" s="58"/>
      <c r="H84" s="13"/>
      <c r="I84" s="3"/>
      <c r="K84" s="9"/>
      <c r="L84" s="9"/>
      <c r="M84" s="10"/>
      <c r="R84" t="s">
        <v>9</v>
      </c>
      <c r="S84" t="s">
        <v>9</v>
      </c>
      <c r="T84" t="s">
        <v>9</v>
      </c>
    </row>
    <row r="85" spans="1:20" ht="14.45" x14ac:dyDescent="0.3">
      <c r="A85" s="11"/>
      <c r="B85" s="6"/>
      <c r="C85" s="8"/>
      <c r="D85" s="8"/>
      <c r="E85" s="8"/>
      <c r="F85" s="44"/>
      <c r="G85" s="58"/>
      <c r="H85" s="13"/>
      <c r="I85" s="3"/>
      <c r="K85" s="9"/>
      <c r="L85" s="9"/>
      <c r="M85" s="10"/>
      <c r="S85"/>
    </row>
    <row r="86" spans="1:20" ht="14.45" x14ac:dyDescent="0.3">
      <c r="A86" s="11" t="s">
        <v>51</v>
      </c>
      <c r="B86" s="6" t="s">
        <v>43</v>
      </c>
      <c r="C86" s="18">
        <v>56</v>
      </c>
      <c r="D86" s="8" t="str">
        <f>VLOOKUP(C86,$R$86:$T$98,2,FALSE)</f>
        <v>Billy Eccles</v>
      </c>
      <c r="E86" s="8" t="str">
        <f>VLOOKUP(C86,$R$86:$T$98,3,FALSE)</f>
        <v>Norfolk</v>
      </c>
      <c r="F86" s="44" t="s">
        <v>751</v>
      </c>
      <c r="G86" s="58" t="s">
        <v>71</v>
      </c>
      <c r="H86" s="13">
        <v>8</v>
      </c>
      <c r="I86" s="3"/>
      <c r="K86" s="9" t="str">
        <f t="shared" si="2"/>
        <v/>
      </c>
      <c r="L86" s="9" t="str">
        <f t="shared" si="3"/>
        <v/>
      </c>
      <c r="M86" s="10">
        <f t="shared" si="4"/>
        <v>8</v>
      </c>
      <c r="N86" t="str">
        <f t="shared" si="5"/>
        <v/>
      </c>
      <c r="R86">
        <v>9</v>
      </c>
      <c r="S86" s="18" t="s">
        <v>9</v>
      </c>
      <c r="T86" t="s">
        <v>34</v>
      </c>
    </row>
    <row r="87" spans="1:20" ht="14.45" x14ac:dyDescent="0.3">
      <c r="A87" s="11"/>
      <c r="B87" s="6" t="s">
        <v>43</v>
      </c>
      <c r="C87" s="18">
        <v>55</v>
      </c>
      <c r="D87" s="8" t="str">
        <f t="shared" ref="D87:D97" si="16">VLOOKUP(C87,$R$86:$T$98,2,FALSE)</f>
        <v>Alfie Bone</v>
      </c>
      <c r="E87" s="8" t="str">
        <f t="shared" ref="E87:E97" si="17">VLOOKUP(C87,$R$86:$T$98,3,FALSE)</f>
        <v>Norfolk</v>
      </c>
      <c r="F87" s="44" t="s">
        <v>752</v>
      </c>
      <c r="G87" s="58" t="s">
        <v>72</v>
      </c>
      <c r="H87" s="13">
        <v>7</v>
      </c>
      <c r="I87" s="3"/>
      <c r="K87" s="9" t="str">
        <f t="shared" si="2"/>
        <v/>
      </c>
      <c r="L87" s="9" t="str">
        <f t="shared" si="3"/>
        <v/>
      </c>
      <c r="M87" s="10">
        <f t="shared" si="4"/>
        <v>7</v>
      </c>
      <c r="N87" t="str">
        <f t="shared" si="5"/>
        <v/>
      </c>
      <c r="R87">
        <v>10</v>
      </c>
      <c r="S87" s="18" t="s">
        <v>9</v>
      </c>
      <c r="T87" t="s">
        <v>34</v>
      </c>
    </row>
    <row r="88" spans="1:20" ht="14.45" x14ac:dyDescent="0.3">
      <c r="A88" s="11"/>
      <c r="B88" s="6" t="s">
        <v>43</v>
      </c>
      <c r="C88" s="18">
        <v>75</v>
      </c>
      <c r="D88" s="8" t="str">
        <f t="shared" si="16"/>
        <v>Sean Eales</v>
      </c>
      <c r="E88" s="8" t="str">
        <f t="shared" si="17"/>
        <v>Suffolk</v>
      </c>
      <c r="F88" s="44" t="s">
        <v>753</v>
      </c>
      <c r="G88" s="58" t="s">
        <v>73</v>
      </c>
      <c r="H88" s="13">
        <v>6</v>
      </c>
      <c r="I88" s="3"/>
      <c r="K88" s="9" t="str">
        <f t="shared" si="2"/>
        <v/>
      </c>
      <c r="L88" s="9" t="str">
        <f t="shared" si="3"/>
        <v/>
      </c>
      <c r="M88" s="10" t="str">
        <f t="shared" si="4"/>
        <v/>
      </c>
      <c r="N88">
        <f t="shared" si="5"/>
        <v>6</v>
      </c>
      <c r="R88" t="s">
        <v>30</v>
      </c>
      <c r="S88" s="18" t="s">
        <v>9</v>
      </c>
      <c r="T88" t="s">
        <v>34</v>
      </c>
    </row>
    <row r="89" spans="1:20" ht="14.45" x14ac:dyDescent="0.3">
      <c r="A89" s="11"/>
      <c r="B89" s="6" t="s">
        <v>43</v>
      </c>
      <c r="C89" s="18" t="s">
        <v>9</v>
      </c>
      <c r="D89" s="8" t="str">
        <f t="shared" si="16"/>
        <v>.</v>
      </c>
      <c r="E89" s="8" t="str">
        <f t="shared" si="17"/>
        <v>.</v>
      </c>
      <c r="F89" s="44"/>
      <c r="G89" s="58" t="s">
        <v>74</v>
      </c>
      <c r="H89" s="13">
        <v>5</v>
      </c>
      <c r="I89" s="3"/>
      <c r="K89" s="9" t="str">
        <f t="shared" si="2"/>
        <v/>
      </c>
      <c r="L89" s="9" t="str">
        <f t="shared" si="3"/>
        <v/>
      </c>
      <c r="M89" s="10" t="str">
        <f t="shared" si="4"/>
        <v/>
      </c>
      <c r="N89" t="str">
        <f t="shared" si="5"/>
        <v/>
      </c>
      <c r="R89">
        <v>47</v>
      </c>
      <c r="S89" s="18" t="s">
        <v>9</v>
      </c>
      <c r="T89" t="s">
        <v>35</v>
      </c>
    </row>
    <row r="90" spans="1:20" ht="14.45" x14ac:dyDescent="0.3">
      <c r="A90" s="11"/>
      <c r="B90" s="6" t="s">
        <v>43</v>
      </c>
      <c r="C90" s="18" t="s">
        <v>9</v>
      </c>
      <c r="D90" s="8" t="str">
        <f t="shared" si="16"/>
        <v>.</v>
      </c>
      <c r="E90" s="8" t="str">
        <f t="shared" si="17"/>
        <v>.</v>
      </c>
      <c r="F90" s="44"/>
      <c r="G90" s="58" t="s">
        <v>77</v>
      </c>
      <c r="H90" s="13">
        <v>4</v>
      </c>
      <c r="I90" s="3"/>
      <c r="K90" s="9" t="str">
        <f t="shared" si="2"/>
        <v/>
      </c>
      <c r="L90" s="9" t="str">
        <f t="shared" si="3"/>
        <v/>
      </c>
      <c r="M90" s="10" t="str">
        <f t="shared" si="4"/>
        <v/>
      </c>
      <c r="N90" t="str">
        <f t="shared" si="5"/>
        <v/>
      </c>
      <c r="R90">
        <v>48</v>
      </c>
      <c r="S90" s="18" t="s">
        <v>9</v>
      </c>
      <c r="T90" t="s">
        <v>35</v>
      </c>
    </row>
    <row r="91" spans="1:20" ht="14.45" x14ac:dyDescent="0.3">
      <c r="A91" s="11"/>
      <c r="B91" s="6" t="s">
        <v>43</v>
      </c>
      <c r="C91" s="18" t="s">
        <v>9</v>
      </c>
      <c r="D91" s="8" t="str">
        <f t="shared" si="16"/>
        <v>.</v>
      </c>
      <c r="E91" s="8" t="str">
        <f t="shared" si="17"/>
        <v>.</v>
      </c>
      <c r="F91" s="44"/>
      <c r="G91" s="58" t="s">
        <v>78</v>
      </c>
      <c r="H91" s="13">
        <v>3</v>
      </c>
      <c r="I91" s="3"/>
      <c r="K91" s="9" t="str">
        <f t="shared" si="2"/>
        <v/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 t="s">
        <v>31</v>
      </c>
      <c r="S91" s="18" t="s">
        <v>9</v>
      </c>
      <c r="T91" t="s">
        <v>35</v>
      </c>
    </row>
    <row r="92" spans="1:20" ht="14.45" x14ac:dyDescent="0.3">
      <c r="A92" s="11"/>
      <c r="B92" s="6" t="s">
        <v>43</v>
      </c>
      <c r="C92" s="18" t="s">
        <v>9</v>
      </c>
      <c r="D92" s="8" t="str">
        <f t="shared" si="16"/>
        <v>.</v>
      </c>
      <c r="E92" s="8" t="str">
        <f t="shared" si="17"/>
        <v>.</v>
      </c>
      <c r="F92" s="44"/>
      <c r="G92" s="58" t="s">
        <v>75</v>
      </c>
      <c r="H92" s="22">
        <v>2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>
        <v>55</v>
      </c>
      <c r="S92" s="18" t="s">
        <v>300</v>
      </c>
      <c r="T92" t="s">
        <v>36</v>
      </c>
    </row>
    <row r="93" spans="1:20" ht="14.45" x14ac:dyDescent="0.3">
      <c r="A93" s="11"/>
      <c r="B93" s="6" t="s">
        <v>43</v>
      </c>
      <c r="C93" s="18" t="s">
        <v>9</v>
      </c>
      <c r="D93" s="8" t="str">
        <f t="shared" si="16"/>
        <v>.</v>
      </c>
      <c r="E93" s="8" t="str">
        <f t="shared" si="17"/>
        <v>.</v>
      </c>
      <c r="F93" s="44"/>
      <c r="G93" s="58" t="s">
        <v>76</v>
      </c>
      <c r="H93" s="13">
        <v>1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56</v>
      </c>
      <c r="S93" s="18" t="s">
        <v>295</v>
      </c>
      <c r="T93" t="s">
        <v>36</v>
      </c>
    </row>
    <row r="94" spans="1:20" ht="14.45" x14ac:dyDescent="0.3">
      <c r="A94" s="11"/>
      <c r="B94" s="6" t="s">
        <v>43</v>
      </c>
      <c r="C94" s="18" t="s">
        <v>9</v>
      </c>
      <c r="D94" s="8" t="str">
        <f t="shared" si="16"/>
        <v>.</v>
      </c>
      <c r="E94" s="8" t="str">
        <f t="shared" si="17"/>
        <v>.</v>
      </c>
      <c r="F94" s="44"/>
      <c r="G94" s="58"/>
      <c r="H94" s="13"/>
      <c r="I94" s="3"/>
      <c r="K94" s="9"/>
      <c r="L94" s="9"/>
      <c r="M94" s="10"/>
      <c r="R94" t="s">
        <v>32</v>
      </c>
      <c r="S94" s="18" t="s">
        <v>9</v>
      </c>
      <c r="T94" t="s">
        <v>36</v>
      </c>
    </row>
    <row r="95" spans="1:20" ht="14.45" x14ac:dyDescent="0.3">
      <c r="A95" s="11"/>
      <c r="B95" s="6" t="s">
        <v>43</v>
      </c>
      <c r="C95" s="18" t="s">
        <v>9</v>
      </c>
      <c r="D95" s="8" t="str">
        <f t="shared" si="16"/>
        <v>.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>
        <v>75</v>
      </c>
      <c r="S95" s="18" t="s">
        <v>149</v>
      </c>
      <c r="T95" t="s">
        <v>37</v>
      </c>
    </row>
    <row r="96" spans="1:20" ht="14.45" x14ac:dyDescent="0.3">
      <c r="A96" s="11"/>
      <c r="B96" s="6" t="s">
        <v>43</v>
      </c>
      <c r="C96" s="18" t="s">
        <v>9</v>
      </c>
      <c r="D96" s="8" t="str">
        <f t="shared" si="16"/>
        <v>.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76</v>
      </c>
      <c r="S96" s="18" t="s">
        <v>128</v>
      </c>
      <c r="T96" t="s">
        <v>37</v>
      </c>
    </row>
    <row r="97" spans="1:20" ht="14.45" x14ac:dyDescent="0.3">
      <c r="A97" s="11"/>
      <c r="B97" s="6" t="s">
        <v>43</v>
      </c>
      <c r="C97" s="18" t="s">
        <v>9</v>
      </c>
      <c r="D97" s="8" t="str">
        <f t="shared" si="16"/>
        <v>.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 t="s">
        <v>33</v>
      </c>
      <c r="S97" s="18" t="s">
        <v>9</v>
      </c>
      <c r="T97" t="s">
        <v>37</v>
      </c>
    </row>
    <row r="98" spans="1:20" ht="14.45" x14ac:dyDescent="0.3">
      <c r="A98" s="11"/>
      <c r="B98" s="6"/>
      <c r="C98" s="8"/>
      <c r="D98" s="8"/>
      <c r="E98" s="8"/>
      <c r="F98" s="44"/>
      <c r="G98" s="58"/>
      <c r="H98" s="13"/>
      <c r="I98" s="3"/>
      <c r="K98" s="9"/>
      <c r="L98" s="9"/>
      <c r="M98" s="10"/>
      <c r="R98" t="s">
        <v>9</v>
      </c>
      <c r="S98" t="s">
        <v>9</v>
      </c>
      <c r="T98" t="s">
        <v>9</v>
      </c>
    </row>
    <row r="99" spans="1:20" ht="14.45" x14ac:dyDescent="0.3">
      <c r="A99" s="11"/>
      <c r="B99" s="6"/>
      <c r="C99" s="8"/>
      <c r="D99" s="8"/>
      <c r="E99" s="8"/>
      <c r="F99" s="44"/>
      <c r="G99" s="58"/>
      <c r="H99" s="13"/>
      <c r="I99" s="3"/>
      <c r="K99" s="9"/>
      <c r="L99" s="9"/>
      <c r="M99" s="10"/>
      <c r="S99"/>
    </row>
    <row r="100" spans="1:20" ht="14.45" x14ac:dyDescent="0.3">
      <c r="A100" s="5" t="s">
        <v>20</v>
      </c>
      <c r="B100" s="6" t="s">
        <v>43</v>
      </c>
      <c r="C100" s="18">
        <v>55</v>
      </c>
      <c r="D100" s="8" t="str">
        <f>VLOOKUP(C100,$R$100:$T$112,2,FALSE)</f>
        <v>George Smith</v>
      </c>
      <c r="E100" s="8" t="str">
        <f>VLOOKUP(C100,$R$100:$T$112,3,FALSE)</f>
        <v>Norfolk</v>
      </c>
      <c r="F100" s="44" t="s">
        <v>647</v>
      </c>
      <c r="G100" s="58" t="s">
        <v>71</v>
      </c>
      <c r="H100" s="13">
        <v>8</v>
      </c>
      <c r="I100" s="3"/>
      <c r="K100" s="9" t="str">
        <f t="shared" si="2"/>
        <v/>
      </c>
      <c r="L100" s="9" t="str">
        <f t="shared" si="3"/>
        <v/>
      </c>
      <c r="M100" s="10">
        <f t="shared" si="4"/>
        <v>8</v>
      </c>
      <c r="N100" t="str">
        <f t="shared" si="5"/>
        <v/>
      </c>
      <c r="R100">
        <v>9</v>
      </c>
      <c r="S100" s="18" t="s">
        <v>217</v>
      </c>
      <c r="T100" t="s">
        <v>34</v>
      </c>
    </row>
    <row r="101" spans="1:20" ht="14.45" x14ac:dyDescent="0.3">
      <c r="A101" s="57" t="s">
        <v>69</v>
      </c>
      <c r="B101" s="6" t="s">
        <v>43</v>
      </c>
      <c r="C101" s="18" t="s">
        <v>9</v>
      </c>
      <c r="D101" s="8" t="str">
        <f t="shared" ref="D101:D111" si="18">VLOOKUP(C101,$R$100:$T$112,2,FALSE)</f>
        <v>.</v>
      </c>
      <c r="E101" s="8" t="str">
        <f t="shared" ref="E101:E111" si="19">VLOOKUP(C101,$R$100:$T$112,3,FALSE)</f>
        <v>.</v>
      </c>
      <c r="F101" s="44"/>
      <c r="G101" s="58" t="s">
        <v>72</v>
      </c>
      <c r="H101" s="13">
        <v>7</v>
      </c>
      <c r="I101" s="3"/>
      <c r="K101" s="9" t="str">
        <f t="shared" si="2"/>
        <v/>
      </c>
      <c r="L101" s="9" t="str">
        <f t="shared" si="3"/>
        <v/>
      </c>
      <c r="M101" s="10" t="str">
        <f t="shared" si="4"/>
        <v/>
      </c>
      <c r="N101" t="str">
        <f t="shared" si="5"/>
        <v/>
      </c>
      <c r="R101">
        <v>10</v>
      </c>
      <c r="S101" s="18" t="s">
        <v>9</v>
      </c>
      <c r="T101" t="s">
        <v>34</v>
      </c>
    </row>
    <row r="102" spans="1:20" ht="14.45" x14ac:dyDescent="0.3">
      <c r="A102" s="11"/>
      <c r="B102" s="6" t="s">
        <v>43</v>
      </c>
      <c r="C102" s="18" t="s">
        <v>9</v>
      </c>
      <c r="D102" s="8" t="str">
        <f t="shared" si="18"/>
        <v>.</v>
      </c>
      <c r="E102" s="8" t="str">
        <f t="shared" si="19"/>
        <v>.</v>
      </c>
      <c r="F102" s="44"/>
      <c r="G102" s="58" t="s">
        <v>73</v>
      </c>
      <c r="H102" s="13">
        <v>6</v>
      </c>
      <c r="I102" s="3"/>
      <c r="K102" s="9" t="str">
        <f t="shared" si="2"/>
        <v/>
      </c>
      <c r="L102" s="9" t="str">
        <f t="shared" si="3"/>
        <v/>
      </c>
      <c r="M102" s="10" t="str">
        <f t="shared" si="4"/>
        <v/>
      </c>
      <c r="N102" t="str">
        <f t="shared" si="5"/>
        <v/>
      </c>
      <c r="R102" t="s">
        <v>30</v>
      </c>
      <c r="S102" s="18" t="s">
        <v>9</v>
      </c>
      <c r="T102" t="s">
        <v>34</v>
      </c>
    </row>
    <row r="103" spans="1:20" ht="14.45" x14ac:dyDescent="0.3">
      <c r="A103" s="11"/>
      <c r="B103" s="6" t="s">
        <v>43</v>
      </c>
      <c r="C103" s="18" t="s">
        <v>9</v>
      </c>
      <c r="D103" s="8" t="str">
        <f t="shared" si="18"/>
        <v>.</v>
      </c>
      <c r="E103" s="8" t="str">
        <f t="shared" si="19"/>
        <v>.</v>
      </c>
      <c r="F103" s="44"/>
      <c r="G103" s="58" t="s">
        <v>74</v>
      </c>
      <c r="H103" s="13">
        <v>5</v>
      </c>
      <c r="I103" s="3"/>
      <c r="K103" s="9" t="str">
        <f t="shared" si="2"/>
        <v/>
      </c>
      <c r="L103" s="9" t="str">
        <f t="shared" si="3"/>
        <v/>
      </c>
      <c r="M103" s="10" t="str">
        <f t="shared" si="4"/>
        <v/>
      </c>
      <c r="N103" t="str">
        <f t="shared" si="5"/>
        <v/>
      </c>
      <c r="R103">
        <v>47</v>
      </c>
      <c r="S103" s="18" t="s">
        <v>406</v>
      </c>
      <c r="T103" t="s">
        <v>35</v>
      </c>
    </row>
    <row r="104" spans="1:20" ht="14.45" x14ac:dyDescent="0.3">
      <c r="A104" s="11"/>
      <c r="B104" s="6" t="s">
        <v>43</v>
      </c>
      <c r="C104" s="18" t="s">
        <v>9</v>
      </c>
      <c r="D104" s="8" t="str">
        <f t="shared" si="18"/>
        <v>.</v>
      </c>
      <c r="E104" s="8" t="str">
        <f t="shared" si="19"/>
        <v>.</v>
      </c>
      <c r="F104" s="44"/>
      <c r="G104" s="58" t="s">
        <v>77</v>
      </c>
      <c r="H104" s="13">
        <v>4</v>
      </c>
      <c r="I104" s="3"/>
      <c r="K104" s="9" t="str">
        <f t="shared" si="2"/>
        <v/>
      </c>
      <c r="L104" s="9" t="str">
        <f t="shared" si="3"/>
        <v/>
      </c>
      <c r="M104" s="10" t="str">
        <f t="shared" si="4"/>
        <v/>
      </c>
      <c r="N104" t="str">
        <f t="shared" si="5"/>
        <v/>
      </c>
      <c r="R104">
        <v>48</v>
      </c>
      <c r="S104" s="18" t="s">
        <v>407</v>
      </c>
      <c r="T104" t="s">
        <v>35</v>
      </c>
    </row>
    <row r="105" spans="1:20" ht="14.45" x14ac:dyDescent="0.3">
      <c r="A105" s="11"/>
      <c r="B105" s="6" t="s">
        <v>43</v>
      </c>
      <c r="C105" s="18" t="s">
        <v>9</v>
      </c>
      <c r="D105" s="8" t="str">
        <f t="shared" si="18"/>
        <v>.</v>
      </c>
      <c r="E105" s="8" t="str">
        <f t="shared" si="19"/>
        <v>.</v>
      </c>
      <c r="F105" s="44"/>
      <c r="G105" s="58" t="s">
        <v>78</v>
      </c>
      <c r="H105" s="13">
        <v>3</v>
      </c>
      <c r="I105" s="3"/>
      <c r="K105" s="9" t="str">
        <f t="shared" si="2"/>
        <v/>
      </c>
      <c r="L105" s="9" t="str">
        <f t="shared" si="3"/>
        <v/>
      </c>
      <c r="M105" s="10" t="str">
        <f t="shared" si="4"/>
        <v/>
      </c>
      <c r="N105" t="str">
        <f t="shared" si="5"/>
        <v/>
      </c>
      <c r="R105" t="s">
        <v>31</v>
      </c>
      <c r="S105" s="18" t="s">
        <v>9</v>
      </c>
      <c r="T105" t="s">
        <v>35</v>
      </c>
    </row>
    <row r="106" spans="1:20" ht="14.45" x14ac:dyDescent="0.3">
      <c r="A106" s="11"/>
      <c r="B106" s="6" t="s">
        <v>43</v>
      </c>
      <c r="C106" s="18" t="s">
        <v>9</v>
      </c>
      <c r="D106" s="8" t="str">
        <f t="shared" si="18"/>
        <v>.</v>
      </c>
      <c r="E106" s="8" t="str">
        <f t="shared" si="19"/>
        <v>.</v>
      </c>
      <c r="F106" s="44"/>
      <c r="G106" s="58" t="s">
        <v>75</v>
      </c>
      <c r="H106" s="13">
        <v>2</v>
      </c>
      <c r="I106" s="3"/>
      <c r="K106" s="9" t="str">
        <f t="shared" si="2"/>
        <v/>
      </c>
      <c r="L106" s="9" t="str">
        <f t="shared" si="3"/>
        <v/>
      </c>
      <c r="M106" s="10" t="str">
        <f t="shared" si="4"/>
        <v/>
      </c>
      <c r="N106" t="str">
        <f t="shared" si="5"/>
        <v/>
      </c>
      <c r="R106">
        <v>55</v>
      </c>
      <c r="S106" s="18" t="s">
        <v>299</v>
      </c>
      <c r="T106" t="s">
        <v>36</v>
      </c>
    </row>
    <row r="107" spans="1:20" ht="14.45" x14ac:dyDescent="0.3">
      <c r="A107" s="11"/>
      <c r="B107" s="6" t="s">
        <v>43</v>
      </c>
      <c r="C107" s="18" t="s">
        <v>9</v>
      </c>
      <c r="D107" s="8" t="str">
        <f t="shared" si="18"/>
        <v>.</v>
      </c>
      <c r="E107" s="8" t="str">
        <f t="shared" si="19"/>
        <v>.</v>
      </c>
      <c r="F107" s="44"/>
      <c r="G107" s="58" t="s">
        <v>76</v>
      </c>
      <c r="H107" s="13">
        <v>1</v>
      </c>
      <c r="I107" s="3"/>
      <c r="K107" s="9" t="str">
        <f t="shared" si="2"/>
        <v/>
      </c>
      <c r="L107" s="9" t="str">
        <f t="shared" si="3"/>
        <v/>
      </c>
      <c r="M107" s="10" t="str">
        <f t="shared" si="4"/>
        <v/>
      </c>
      <c r="N107" t="str">
        <f t="shared" si="5"/>
        <v/>
      </c>
      <c r="R107">
        <v>56</v>
      </c>
      <c r="S107" s="18" t="s">
        <v>9</v>
      </c>
      <c r="T107" t="s">
        <v>36</v>
      </c>
    </row>
    <row r="108" spans="1:20" ht="14.45" x14ac:dyDescent="0.3">
      <c r="A108" s="11"/>
      <c r="B108" s="6" t="s">
        <v>43</v>
      </c>
      <c r="C108" s="18" t="s">
        <v>9</v>
      </c>
      <c r="D108" s="8" t="str">
        <f t="shared" si="18"/>
        <v>.</v>
      </c>
      <c r="E108" s="8" t="str">
        <f t="shared" si="19"/>
        <v>.</v>
      </c>
      <c r="F108" s="44"/>
      <c r="G108" s="58"/>
      <c r="H108" s="13"/>
      <c r="I108" s="3"/>
      <c r="K108" s="9"/>
      <c r="L108" s="9"/>
      <c r="M108" s="10"/>
      <c r="R108" t="s">
        <v>32</v>
      </c>
      <c r="S108" s="18" t="s">
        <v>9</v>
      </c>
      <c r="T108" t="s">
        <v>36</v>
      </c>
    </row>
    <row r="109" spans="1:20" ht="14.45" x14ac:dyDescent="0.3">
      <c r="A109" s="11"/>
      <c r="B109" s="6" t="s">
        <v>43</v>
      </c>
      <c r="C109" s="18" t="s">
        <v>9</v>
      </c>
      <c r="D109" s="8" t="str">
        <f t="shared" si="18"/>
        <v>.</v>
      </c>
      <c r="E109" s="8" t="str">
        <f t="shared" si="19"/>
        <v>.</v>
      </c>
      <c r="F109" s="44"/>
      <c r="G109" s="58"/>
      <c r="H109" s="13"/>
      <c r="I109" s="3"/>
      <c r="K109" s="9"/>
      <c r="L109" s="9"/>
      <c r="M109" s="10"/>
      <c r="R109">
        <v>75</v>
      </c>
      <c r="S109" s="18" t="s">
        <v>9</v>
      </c>
      <c r="T109" t="s">
        <v>37</v>
      </c>
    </row>
    <row r="110" spans="1:20" ht="14.45" x14ac:dyDescent="0.3">
      <c r="A110" s="11"/>
      <c r="B110" s="6" t="s">
        <v>43</v>
      </c>
      <c r="C110" s="18" t="s">
        <v>9</v>
      </c>
      <c r="D110" s="8" t="str">
        <f t="shared" si="18"/>
        <v>.</v>
      </c>
      <c r="E110" s="8" t="str">
        <f t="shared" si="19"/>
        <v>.</v>
      </c>
      <c r="F110" s="44"/>
      <c r="G110" s="58"/>
      <c r="H110" s="13"/>
      <c r="I110" s="3"/>
      <c r="K110" s="9"/>
      <c r="L110" s="9"/>
      <c r="M110" s="10"/>
      <c r="R110">
        <v>76</v>
      </c>
      <c r="S110" s="18" t="s">
        <v>9</v>
      </c>
      <c r="T110" t="s">
        <v>37</v>
      </c>
    </row>
    <row r="111" spans="1:20" ht="14.45" x14ac:dyDescent="0.3">
      <c r="A111" s="11"/>
      <c r="B111" s="6" t="s">
        <v>43</v>
      </c>
      <c r="C111" s="18" t="s">
        <v>9</v>
      </c>
      <c r="D111" s="8" t="str">
        <f t="shared" si="18"/>
        <v>.</v>
      </c>
      <c r="E111" s="8" t="str">
        <f t="shared" si="19"/>
        <v>.</v>
      </c>
      <c r="F111" s="44"/>
      <c r="G111" s="58"/>
      <c r="H111" s="13"/>
      <c r="I111" s="3"/>
      <c r="K111" s="9"/>
      <c r="L111" s="9"/>
      <c r="M111" s="10"/>
      <c r="R111" t="s">
        <v>33</v>
      </c>
      <c r="S111" s="18" t="s">
        <v>9</v>
      </c>
      <c r="T111" t="s">
        <v>37</v>
      </c>
    </row>
    <row r="112" spans="1:20" ht="14.45" x14ac:dyDescent="0.3">
      <c r="A112" s="11"/>
      <c r="B112" s="6"/>
      <c r="C112" s="8"/>
      <c r="D112" s="8"/>
      <c r="E112" s="8"/>
      <c r="F112" s="44"/>
      <c r="G112" s="58"/>
      <c r="H112" s="13"/>
      <c r="I112" s="3"/>
      <c r="K112" s="9"/>
      <c r="L112" s="9"/>
      <c r="M112" s="10"/>
      <c r="R112" t="s">
        <v>9</v>
      </c>
      <c r="S112" t="s">
        <v>9</v>
      </c>
      <c r="T112" t="s">
        <v>9</v>
      </c>
    </row>
    <row r="113" spans="1:20" ht="14.45" x14ac:dyDescent="0.3">
      <c r="A113" s="11"/>
      <c r="B113" s="6"/>
      <c r="C113" s="8"/>
      <c r="D113" s="8"/>
      <c r="E113" s="8"/>
      <c r="F113" s="44"/>
      <c r="G113" s="58"/>
      <c r="H113" s="13"/>
      <c r="I113" s="3"/>
      <c r="K113" s="9"/>
      <c r="L113" s="9"/>
      <c r="M113" s="10"/>
      <c r="S113"/>
    </row>
    <row r="114" spans="1:20" ht="14.45" x14ac:dyDescent="0.3">
      <c r="A114" s="11" t="s">
        <v>48</v>
      </c>
      <c r="B114" s="6" t="s">
        <v>43</v>
      </c>
      <c r="C114" s="7">
        <v>9</v>
      </c>
      <c r="D114" s="8" t="str">
        <f>VLOOKUP(C114,$R$114:$T$126,2,FALSE)</f>
        <v>Freddie Chatfield-Brandison</v>
      </c>
      <c r="E114" s="8" t="str">
        <f>VLOOKUP(C114,$R$114:$T$126,3,FALSE)</f>
        <v>Cambridgeshire</v>
      </c>
      <c r="F114" s="44" t="s">
        <v>515</v>
      </c>
      <c r="G114" s="58" t="s">
        <v>71</v>
      </c>
      <c r="H114" s="13">
        <v>8</v>
      </c>
      <c r="I114" s="3"/>
      <c r="K114" s="9">
        <f t="shared" si="2"/>
        <v>8</v>
      </c>
      <c r="L114" s="9" t="str">
        <f t="shared" si="3"/>
        <v/>
      </c>
      <c r="M114" s="10" t="str">
        <f t="shared" si="4"/>
        <v/>
      </c>
      <c r="N114" t="str">
        <f t="shared" si="5"/>
        <v/>
      </c>
      <c r="R114">
        <v>9</v>
      </c>
      <c r="S114" s="18" t="s">
        <v>217</v>
      </c>
      <c r="T114" t="s">
        <v>34</v>
      </c>
    </row>
    <row r="115" spans="1:20" ht="14.45" x14ac:dyDescent="0.3">
      <c r="A115" s="11"/>
      <c r="B115" s="6" t="s">
        <v>43</v>
      </c>
      <c r="C115" s="7" t="s">
        <v>9</v>
      </c>
      <c r="D115" s="8" t="str">
        <f t="shared" ref="D115:D125" si="20">VLOOKUP(C115,$R$114:$T$126,2,FALSE)</f>
        <v>.</v>
      </c>
      <c r="E115" s="8" t="str">
        <f t="shared" ref="E115:E125" si="21">VLOOKUP(C115,$R$114:$T$126,3,FALSE)</f>
        <v>.</v>
      </c>
      <c r="F115" s="44"/>
      <c r="G115" s="58" t="s">
        <v>72</v>
      </c>
      <c r="H115" s="13">
        <v>7</v>
      </c>
      <c r="I115" s="3"/>
      <c r="K115" s="9" t="str">
        <f t="shared" si="2"/>
        <v/>
      </c>
      <c r="L115" s="9" t="str">
        <f t="shared" si="3"/>
        <v/>
      </c>
      <c r="M115" s="10" t="str">
        <f t="shared" si="4"/>
        <v/>
      </c>
      <c r="N115" t="str">
        <f t="shared" si="5"/>
        <v/>
      </c>
      <c r="R115">
        <v>10</v>
      </c>
      <c r="S115" s="18" t="s">
        <v>9</v>
      </c>
      <c r="T115" t="s">
        <v>34</v>
      </c>
    </row>
    <row r="116" spans="1:20" ht="14.45" x14ac:dyDescent="0.3">
      <c r="A116" s="11"/>
      <c r="B116" s="6" t="s">
        <v>43</v>
      </c>
      <c r="C116" s="7" t="s">
        <v>9</v>
      </c>
      <c r="D116" s="8" t="str">
        <f t="shared" si="20"/>
        <v>.</v>
      </c>
      <c r="E116" s="8" t="str">
        <f t="shared" si="21"/>
        <v>.</v>
      </c>
      <c r="F116" s="44"/>
      <c r="G116" s="58" t="s">
        <v>73</v>
      </c>
      <c r="H116" s="13">
        <v>6</v>
      </c>
      <c r="I116" s="3"/>
      <c r="K116" s="9" t="str">
        <f t="shared" si="2"/>
        <v/>
      </c>
      <c r="L116" s="9" t="str">
        <f t="shared" si="3"/>
        <v/>
      </c>
      <c r="M116" s="10" t="str">
        <f t="shared" si="4"/>
        <v/>
      </c>
      <c r="N116" t="str">
        <f t="shared" si="5"/>
        <v/>
      </c>
      <c r="R116" t="s">
        <v>30</v>
      </c>
      <c r="S116" s="18" t="s">
        <v>9</v>
      </c>
      <c r="T116" t="s">
        <v>34</v>
      </c>
    </row>
    <row r="117" spans="1:20" ht="14.45" x14ac:dyDescent="0.3">
      <c r="A117" s="11"/>
      <c r="B117" s="6" t="s">
        <v>43</v>
      </c>
      <c r="C117" s="7" t="s">
        <v>9</v>
      </c>
      <c r="D117" s="8" t="str">
        <f t="shared" si="20"/>
        <v>.</v>
      </c>
      <c r="E117" s="8" t="str">
        <f t="shared" si="21"/>
        <v>.</v>
      </c>
      <c r="F117" s="44"/>
      <c r="G117" s="58" t="s">
        <v>74</v>
      </c>
      <c r="H117" s="13">
        <v>5</v>
      </c>
      <c r="I117" s="3"/>
      <c r="K117" s="9" t="str">
        <f t="shared" si="2"/>
        <v/>
      </c>
      <c r="L117" s="9" t="str">
        <f t="shared" si="3"/>
        <v/>
      </c>
      <c r="M117" s="10" t="str">
        <f t="shared" si="4"/>
        <v/>
      </c>
      <c r="N117" t="str">
        <f t="shared" si="5"/>
        <v/>
      </c>
      <c r="R117">
        <v>47</v>
      </c>
      <c r="S117" s="18" t="s">
        <v>9</v>
      </c>
      <c r="T117" t="s">
        <v>35</v>
      </c>
    </row>
    <row r="118" spans="1:20" ht="14.45" x14ac:dyDescent="0.3">
      <c r="A118" s="11"/>
      <c r="B118" s="6" t="s">
        <v>43</v>
      </c>
      <c r="C118" s="7" t="s">
        <v>9</v>
      </c>
      <c r="D118" s="8" t="str">
        <f t="shared" si="20"/>
        <v>.</v>
      </c>
      <c r="E118" s="8" t="str">
        <f t="shared" si="21"/>
        <v>.</v>
      </c>
      <c r="F118" s="44"/>
      <c r="G118" s="58" t="s">
        <v>77</v>
      </c>
      <c r="H118" s="13">
        <v>4</v>
      </c>
      <c r="I118" s="3"/>
      <c r="K118" s="9" t="str">
        <f t="shared" si="2"/>
        <v/>
      </c>
      <c r="L118" s="9" t="str">
        <f t="shared" si="3"/>
        <v/>
      </c>
      <c r="M118" s="10" t="str">
        <f t="shared" si="4"/>
        <v/>
      </c>
      <c r="N118" t="str">
        <f t="shared" si="5"/>
        <v/>
      </c>
      <c r="R118">
        <v>48</v>
      </c>
      <c r="S118" s="18" t="s">
        <v>9</v>
      </c>
      <c r="T118" t="s">
        <v>35</v>
      </c>
    </row>
    <row r="119" spans="1:20" x14ac:dyDescent="0.25">
      <c r="A119" s="11"/>
      <c r="B119" s="6" t="s">
        <v>43</v>
      </c>
      <c r="C119" s="7" t="s">
        <v>9</v>
      </c>
      <c r="D119" s="8" t="str">
        <f t="shared" si="20"/>
        <v>.</v>
      </c>
      <c r="E119" s="8" t="str">
        <f t="shared" si="21"/>
        <v>.</v>
      </c>
      <c r="F119" s="44"/>
      <c r="G119" s="58" t="s">
        <v>78</v>
      </c>
      <c r="H119" s="13">
        <v>3</v>
      </c>
      <c r="I119" s="3"/>
      <c r="K119" s="9" t="str">
        <f t="shared" si="2"/>
        <v/>
      </c>
      <c r="L119" s="9" t="str">
        <f t="shared" si="3"/>
        <v/>
      </c>
      <c r="M119" s="10" t="str">
        <f t="shared" si="4"/>
        <v/>
      </c>
      <c r="N119" t="str">
        <f t="shared" si="5"/>
        <v/>
      </c>
      <c r="R119" t="s">
        <v>31</v>
      </c>
      <c r="S119" s="18" t="s">
        <v>9</v>
      </c>
      <c r="T119" t="s">
        <v>35</v>
      </c>
    </row>
    <row r="120" spans="1:20" x14ac:dyDescent="0.25">
      <c r="A120" s="11"/>
      <c r="B120" s="6" t="s">
        <v>43</v>
      </c>
      <c r="C120" s="7" t="s">
        <v>9</v>
      </c>
      <c r="D120" s="8" t="str">
        <f t="shared" si="20"/>
        <v>.</v>
      </c>
      <c r="E120" s="8" t="str">
        <f t="shared" si="21"/>
        <v>.</v>
      </c>
      <c r="F120" s="44"/>
      <c r="G120" s="58" t="s">
        <v>75</v>
      </c>
      <c r="H120" s="13">
        <v>2</v>
      </c>
      <c r="I120" s="3"/>
      <c r="K120" s="9" t="str">
        <f t="shared" si="2"/>
        <v/>
      </c>
      <c r="L120" s="9" t="str">
        <f t="shared" si="3"/>
        <v/>
      </c>
      <c r="M120" s="10" t="str">
        <f t="shared" si="4"/>
        <v/>
      </c>
      <c r="N120" t="str">
        <f t="shared" si="5"/>
        <v/>
      </c>
      <c r="R120">
        <v>55</v>
      </c>
      <c r="S120" s="18" t="s">
        <v>9</v>
      </c>
      <c r="T120" t="s">
        <v>36</v>
      </c>
    </row>
    <row r="121" spans="1:20" x14ac:dyDescent="0.25">
      <c r="A121" s="11"/>
      <c r="B121" s="6" t="s">
        <v>43</v>
      </c>
      <c r="C121" s="7" t="s">
        <v>9</v>
      </c>
      <c r="D121" s="8" t="str">
        <f t="shared" si="20"/>
        <v>.</v>
      </c>
      <c r="E121" s="8" t="str">
        <f t="shared" si="21"/>
        <v>.</v>
      </c>
      <c r="F121" s="44"/>
      <c r="G121" s="58" t="s">
        <v>76</v>
      </c>
      <c r="H121" s="13">
        <v>1</v>
      </c>
      <c r="I121" s="3"/>
      <c r="K121" s="9" t="str">
        <f t="shared" si="2"/>
        <v/>
      </c>
      <c r="L121" s="9" t="str">
        <f t="shared" si="3"/>
        <v/>
      </c>
      <c r="M121" s="10" t="str">
        <f t="shared" si="4"/>
        <v/>
      </c>
      <c r="N121" t="str">
        <f t="shared" si="5"/>
        <v/>
      </c>
      <c r="R121">
        <v>56</v>
      </c>
      <c r="S121" s="18" t="s">
        <v>9</v>
      </c>
      <c r="T121" t="s">
        <v>36</v>
      </c>
    </row>
    <row r="122" spans="1:20" x14ac:dyDescent="0.25">
      <c r="A122" s="11"/>
      <c r="B122" s="6" t="s">
        <v>43</v>
      </c>
      <c r="C122" s="7" t="s">
        <v>9</v>
      </c>
      <c r="D122" s="8" t="str">
        <f t="shared" si="20"/>
        <v>.</v>
      </c>
      <c r="E122" s="8" t="str">
        <f t="shared" si="21"/>
        <v>.</v>
      </c>
      <c r="F122" s="44"/>
      <c r="G122" s="58"/>
      <c r="H122" s="13"/>
      <c r="I122" s="3"/>
      <c r="K122" s="9"/>
      <c r="L122" s="9"/>
      <c r="M122" s="10"/>
      <c r="R122" t="s">
        <v>32</v>
      </c>
      <c r="S122" s="18" t="s">
        <v>9</v>
      </c>
      <c r="T122" t="s">
        <v>36</v>
      </c>
    </row>
    <row r="123" spans="1:20" x14ac:dyDescent="0.25">
      <c r="A123" s="11"/>
      <c r="B123" s="6" t="s">
        <v>43</v>
      </c>
      <c r="C123" s="7" t="s">
        <v>9</v>
      </c>
      <c r="D123" s="8" t="str">
        <f t="shared" si="20"/>
        <v>.</v>
      </c>
      <c r="E123" s="8" t="str">
        <f t="shared" si="21"/>
        <v>.</v>
      </c>
      <c r="F123" s="44"/>
      <c r="G123" s="58"/>
      <c r="H123" s="13"/>
      <c r="I123" s="3"/>
      <c r="K123" s="9"/>
      <c r="L123" s="9"/>
      <c r="M123" s="10"/>
      <c r="R123">
        <v>75</v>
      </c>
      <c r="S123" s="18" t="s">
        <v>9</v>
      </c>
      <c r="T123" t="s">
        <v>37</v>
      </c>
    </row>
    <row r="124" spans="1:20" x14ac:dyDescent="0.25">
      <c r="A124" s="11"/>
      <c r="B124" s="6" t="s">
        <v>43</v>
      </c>
      <c r="C124" s="7" t="s">
        <v>9</v>
      </c>
      <c r="D124" s="8" t="str">
        <f t="shared" si="20"/>
        <v>.</v>
      </c>
      <c r="E124" s="8" t="str">
        <f t="shared" si="21"/>
        <v>.</v>
      </c>
      <c r="F124" s="44"/>
      <c r="G124" s="58"/>
      <c r="H124" s="13"/>
      <c r="I124" s="3"/>
      <c r="K124" s="9"/>
      <c r="L124" s="9"/>
      <c r="M124" s="10"/>
      <c r="R124">
        <v>76</v>
      </c>
      <c r="S124" s="18" t="s">
        <v>9</v>
      </c>
      <c r="T124" t="s">
        <v>37</v>
      </c>
    </row>
    <row r="125" spans="1:20" x14ac:dyDescent="0.25">
      <c r="A125" s="11"/>
      <c r="B125" s="6" t="s">
        <v>43</v>
      </c>
      <c r="C125" s="7" t="s">
        <v>9</v>
      </c>
      <c r="D125" s="8" t="str">
        <f t="shared" si="20"/>
        <v>.</v>
      </c>
      <c r="E125" s="8" t="str">
        <f t="shared" si="21"/>
        <v>.</v>
      </c>
      <c r="F125" s="44"/>
      <c r="G125" s="58"/>
      <c r="H125" s="13"/>
      <c r="I125" s="3"/>
      <c r="K125" s="9"/>
      <c r="L125" s="9"/>
      <c r="M125" s="10"/>
      <c r="R125" t="s">
        <v>33</v>
      </c>
      <c r="S125" s="18" t="s">
        <v>9</v>
      </c>
      <c r="T125" t="s">
        <v>37</v>
      </c>
    </row>
    <row r="126" spans="1:20" x14ac:dyDescent="0.25">
      <c r="A126" s="11"/>
      <c r="B126" s="6"/>
      <c r="C126" s="8"/>
      <c r="D126" s="8"/>
      <c r="E126" s="8"/>
      <c r="F126" s="44"/>
      <c r="G126" s="58"/>
      <c r="H126" s="13"/>
      <c r="I126" s="3"/>
      <c r="K126" s="9"/>
      <c r="L126" s="9"/>
      <c r="M126" s="10"/>
      <c r="R126" t="s">
        <v>9</v>
      </c>
      <c r="S126" t="s">
        <v>9</v>
      </c>
      <c r="T126" t="s">
        <v>9</v>
      </c>
    </row>
    <row r="127" spans="1:20" x14ac:dyDescent="0.25">
      <c r="A127" s="11"/>
      <c r="B127" s="6"/>
      <c r="C127" s="8"/>
      <c r="D127" s="8"/>
      <c r="E127" s="8"/>
      <c r="F127" s="44"/>
      <c r="G127" s="58"/>
      <c r="H127" s="13"/>
      <c r="I127" s="3"/>
      <c r="K127" s="9"/>
      <c r="L127" s="9"/>
      <c r="M127" s="10"/>
      <c r="S127"/>
    </row>
    <row r="128" spans="1:20" x14ac:dyDescent="0.25">
      <c r="A128" s="5" t="s">
        <v>21</v>
      </c>
      <c r="B128" s="6" t="s">
        <v>43</v>
      </c>
      <c r="C128" s="18">
        <v>9</v>
      </c>
      <c r="D128" s="8" t="str">
        <f>VLOOKUP(C128,$R$128:$T$140,2,FALSE)</f>
        <v>Ormondhi Owour</v>
      </c>
      <c r="E128" s="8" t="str">
        <f>VLOOKUP(C128,$R$128:$T$140,3,FALSE)</f>
        <v>Cambridgeshire</v>
      </c>
      <c r="F128" s="44" t="s">
        <v>756</v>
      </c>
      <c r="G128" s="58" t="s">
        <v>71</v>
      </c>
      <c r="H128" s="13">
        <v>8</v>
      </c>
      <c r="I128" s="3"/>
      <c r="K128" s="9">
        <f t="shared" si="2"/>
        <v>8</v>
      </c>
      <c r="L128" s="9" t="str">
        <f t="shared" si="3"/>
        <v/>
      </c>
      <c r="M128" s="10" t="str">
        <f t="shared" si="4"/>
        <v/>
      </c>
      <c r="N128" t="str">
        <f t="shared" si="5"/>
        <v/>
      </c>
      <c r="R128">
        <v>9</v>
      </c>
      <c r="S128" s="18" t="s">
        <v>805</v>
      </c>
      <c r="T128" t="s">
        <v>34</v>
      </c>
    </row>
    <row r="129" spans="1:20" x14ac:dyDescent="0.25">
      <c r="A129" s="11"/>
      <c r="B129" s="6" t="s">
        <v>43</v>
      </c>
      <c r="C129" s="18">
        <v>47</v>
      </c>
      <c r="D129" s="8" t="str">
        <f t="shared" ref="D129:D139" si="22">VLOOKUP(C129,$R$128:$T$140,2,FALSE)</f>
        <v>Jack Carrathers</v>
      </c>
      <c r="E129" s="8" t="str">
        <f t="shared" ref="E129:E139" si="23">VLOOKUP(C129,$R$128:$T$140,3,FALSE)</f>
        <v>Lincolnshire</v>
      </c>
      <c r="F129" s="44" t="s">
        <v>758</v>
      </c>
      <c r="G129" s="58" t="s">
        <v>72</v>
      </c>
      <c r="H129" s="13">
        <v>7.5</v>
      </c>
      <c r="I129" s="3"/>
      <c r="K129" s="9" t="str">
        <f t="shared" si="2"/>
        <v/>
      </c>
      <c r="L129" s="9">
        <f t="shared" si="3"/>
        <v>7.5</v>
      </c>
      <c r="M129" s="10" t="str">
        <f t="shared" si="4"/>
        <v/>
      </c>
      <c r="N129" t="str">
        <f t="shared" si="5"/>
        <v/>
      </c>
      <c r="R129">
        <v>10</v>
      </c>
      <c r="S129" s="18" t="s">
        <v>224</v>
      </c>
      <c r="T129" t="s">
        <v>34</v>
      </c>
    </row>
    <row r="130" spans="1:20" x14ac:dyDescent="0.25">
      <c r="A130" s="11"/>
      <c r="B130" s="6" t="s">
        <v>43</v>
      </c>
      <c r="C130" s="18">
        <v>48</v>
      </c>
      <c r="D130" s="8" t="str">
        <f t="shared" si="22"/>
        <v>Daniel Colaugelo-Allen</v>
      </c>
      <c r="E130" s="8" t="str">
        <f t="shared" si="23"/>
        <v>Lincolnshire</v>
      </c>
      <c r="F130" s="44" t="s">
        <v>758</v>
      </c>
      <c r="G130" s="58" t="s">
        <v>73</v>
      </c>
      <c r="H130" s="13">
        <v>7.5</v>
      </c>
      <c r="I130" s="3"/>
      <c r="K130" s="9" t="str">
        <f t="shared" si="2"/>
        <v/>
      </c>
      <c r="L130" s="9">
        <f t="shared" si="3"/>
        <v>7.5</v>
      </c>
      <c r="M130" s="10" t="str">
        <f t="shared" si="4"/>
        <v/>
      </c>
      <c r="N130" t="str">
        <f t="shared" si="5"/>
        <v/>
      </c>
      <c r="R130" t="s">
        <v>30</v>
      </c>
      <c r="S130" s="18" t="s">
        <v>9</v>
      </c>
      <c r="T130" t="s">
        <v>34</v>
      </c>
    </row>
    <row r="131" spans="1:20" x14ac:dyDescent="0.25">
      <c r="A131" s="11"/>
      <c r="B131" s="6" t="s">
        <v>43</v>
      </c>
      <c r="C131" s="18">
        <v>56</v>
      </c>
      <c r="D131" s="8" t="str">
        <f t="shared" si="22"/>
        <v>Archie Crow</v>
      </c>
      <c r="E131" s="8" t="str">
        <f t="shared" si="23"/>
        <v>Norfolk</v>
      </c>
      <c r="F131" s="44" t="s">
        <v>758</v>
      </c>
      <c r="G131" s="58" t="s">
        <v>74</v>
      </c>
      <c r="H131" s="13">
        <v>5</v>
      </c>
      <c r="I131" s="3"/>
      <c r="K131" s="9" t="str">
        <f t="shared" si="2"/>
        <v/>
      </c>
      <c r="L131" s="9" t="str">
        <f t="shared" si="3"/>
        <v/>
      </c>
      <c r="M131" s="10">
        <f t="shared" si="4"/>
        <v>5</v>
      </c>
      <c r="N131" t="str">
        <f t="shared" si="5"/>
        <v/>
      </c>
      <c r="R131">
        <v>47</v>
      </c>
      <c r="S131" s="18" t="s">
        <v>418</v>
      </c>
      <c r="T131" t="s">
        <v>35</v>
      </c>
    </row>
    <row r="132" spans="1:20" x14ac:dyDescent="0.25">
      <c r="A132" s="11"/>
      <c r="B132" s="6" t="s">
        <v>43</v>
      </c>
      <c r="C132" s="18">
        <v>55</v>
      </c>
      <c r="D132" s="8" t="str">
        <f t="shared" si="22"/>
        <v>Alfie Hogston</v>
      </c>
      <c r="E132" s="8" t="str">
        <f t="shared" si="23"/>
        <v>Norfolk</v>
      </c>
      <c r="F132" s="44" t="s">
        <v>579</v>
      </c>
      <c r="G132" s="58" t="s">
        <v>77</v>
      </c>
      <c r="H132" s="13">
        <v>4</v>
      </c>
      <c r="I132" s="3"/>
      <c r="K132" s="9" t="str">
        <f t="shared" si="2"/>
        <v/>
      </c>
      <c r="L132" s="9" t="str">
        <f t="shared" si="3"/>
        <v/>
      </c>
      <c r="M132" s="10">
        <f t="shared" si="4"/>
        <v>4</v>
      </c>
      <c r="N132" t="str">
        <f t="shared" si="5"/>
        <v/>
      </c>
      <c r="R132">
        <v>48</v>
      </c>
      <c r="S132" s="18" t="s">
        <v>419</v>
      </c>
      <c r="T132" t="s">
        <v>35</v>
      </c>
    </row>
    <row r="133" spans="1:20" x14ac:dyDescent="0.25">
      <c r="A133" s="11"/>
      <c r="B133" s="6" t="s">
        <v>43</v>
      </c>
      <c r="C133" s="18">
        <v>10</v>
      </c>
      <c r="D133" s="8" t="str">
        <f t="shared" si="22"/>
        <v>Ned Jones</v>
      </c>
      <c r="E133" s="8" t="str">
        <f t="shared" si="23"/>
        <v>Cambridgeshire</v>
      </c>
      <c r="F133" s="44" t="s">
        <v>579</v>
      </c>
      <c r="G133" s="58" t="s">
        <v>78</v>
      </c>
      <c r="H133" s="13">
        <v>3</v>
      </c>
      <c r="I133" s="3"/>
      <c r="K133" s="9">
        <f t="shared" si="2"/>
        <v>3</v>
      </c>
      <c r="L133" s="9" t="str">
        <f t="shared" si="3"/>
        <v/>
      </c>
      <c r="M133" s="10" t="str">
        <f t="shared" si="4"/>
        <v/>
      </c>
      <c r="N133" t="str">
        <f t="shared" si="5"/>
        <v/>
      </c>
      <c r="R133" t="s">
        <v>31</v>
      </c>
      <c r="S133" s="18" t="s">
        <v>9</v>
      </c>
      <c r="T133" t="s">
        <v>35</v>
      </c>
    </row>
    <row r="134" spans="1:20" x14ac:dyDescent="0.25">
      <c r="A134" s="11"/>
      <c r="B134" s="6" t="s">
        <v>43</v>
      </c>
      <c r="C134" s="18">
        <v>75</v>
      </c>
      <c r="D134" s="8" t="str">
        <f t="shared" si="22"/>
        <v>Kambili Adigwe</v>
      </c>
      <c r="E134" s="8" t="str">
        <f t="shared" si="23"/>
        <v>Suffolk</v>
      </c>
      <c r="F134" s="44" t="s">
        <v>755</v>
      </c>
      <c r="G134" s="58" t="s">
        <v>75</v>
      </c>
      <c r="H134" s="13">
        <v>2</v>
      </c>
      <c r="I134" s="3"/>
      <c r="K134" s="9" t="str">
        <f t="shared" si="2"/>
        <v/>
      </c>
      <c r="L134" s="9" t="str">
        <f t="shared" si="3"/>
        <v/>
      </c>
      <c r="M134" s="10" t="str">
        <f t="shared" si="4"/>
        <v/>
      </c>
      <c r="N134">
        <f t="shared" si="5"/>
        <v>2</v>
      </c>
      <c r="R134">
        <v>55</v>
      </c>
      <c r="S134" s="18" t="s">
        <v>307</v>
      </c>
      <c r="T134" t="s">
        <v>36</v>
      </c>
    </row>
    <row r="135" spans="1:20" x14ac:dyDescent="0.25">
      <c r="A135" s="11"/>
      <c r="B135" s="6" t="s">
        <v>43</v>
      </c>
      <c r="C135" s="18" t="s">
        <v>9</v>
      </c>
      <c r="D135" s="8" t="str">
        <f t="shared" si="22"/>
        <v>.</v>
      </c>
      <c r="E135" s="8" t="str">
        <f t="shared" si="23"/>
        <v>.</v>
      </c>
      <c r="F135" s="44"/>
      <c r="G135" s="58" t="s">
        <v>76</v>
      </c>
      <c r="H135" s="13">
        <v>1</v>
      </c>
      <c r="I135" s="3"/>
      <c r="K135" s="9" t="str">
        <f t="shared" si="2"/>
        <v/>
      </c>
      <c r="L135" s="9" t="str">
        <f t="shared" si="3"/>
        <v/>
      </c>
      <c r="M135" s="10" t="str">
        <f t="shared" si="4"/>
        <v/>
      </c>
      <c r="N135" t="str">
        <f t="shared" si="5"/>
        <v/>
      </c>
      <c r="R135">
        <v>56</v>
      </c>
      <c r="S135" s="18" t="s">
        <v>306</v>
      </c>
      <c r="T135" t="s">
        <v>36</v>
      </c>
    </row>
    <row r="136" spans="1:20" x14ac:dyDescent="0.25">
      <c r="A136" s="11"/>
      <c r="B136" s="6" t="s">
        <v>43</v>
      </c>
      <c r="C136" s="18" t="s">
        <v>9</v>
      </c>
      <c r="D136" s="8" t="str">
        <f t="shared" si="22"/>
        <v>.</v>
      </c>
      <c r="E136" s="8" t="str">
        <f t="shared" si="23"/>
        <v>.</v>
      </c>
      <c r="F136" s="44"/>
      <c r="G136" s="58"/>
      <c r="H136" s="13"/>
      <c r="I136" s="3"/>
      <c r="K136" s="9"/>
      <c r="L136" s="9"/>
      <c r="M136" s="10"/>
      <c r="R136" t="s">
        <v>32</v>
      </c>
      <c r="S136" s="18" t="s">
        <v>9</v>
      </c>
      <c r="T136" t="s">
        <v>36</v>
      </c>
    </row>
    <row r="137" spans="1:20" x14ac:dyDescent="0.25">
      <c r="A137" s="11"/>
      <c r="B137" s="6" t="s">
        <v>43</v>
      </c>
      <c r="C137" s="18" t="s">
        <v>9</v>
      </c>
      <c r="D137" s="8" t="str">
        <f t="shared" si="22"/>
        <v>.</v>
      </c>
      <c r="E137" s="8" t="str">
        <f t="shared" si="23"/>
        <v>.</v>
      </c>
      <c r="F137" s="44"/>
      <c r="G137" s="58"/>
      <c r="H137" s="13"/>
      <c r="I137" s="3"/>
      <c r="K137" s="9"/>
      <c r="L137" s="9"/>
      <c r="M137" s="10"/>
      <c r="R137">
        <v>75</v>
      </c>
      <c r="S137" s="18" t="s">
        <v>135</v>
      </c>
      <c r="T137" t="s">
        <v>37</v>
      </c>
    </row>
    <row r="138" spans="1:20" x14ac:dyDescent="0.25">
      <c r="A138" s="11"/>
      <c r="B138" s="6" t="s">
        <v>43</v>
      </c>
      <c r="C138" s="18" t="s">
        <v>9</v>
      </c>
      <c r="D138" s="8" t="str">
        <f t="shared" si="22"/>
        <v>.</v>
      </c>
      <c r="E138" s="8" t="str">
        <f t="shared" si="23"/>
        <v>.</v>
      </c>
      <c r="F138" s="44"/>
      <c r="G138" s="58"/>
      <c r="H138" s="13"/>
      <c r="I138" s="3"/>
      <c r="K138" s="9"/>
      <c r="L138" s="9"/>
      <c r="M138" s="10"/>
      <c r="R138">
        <v>76</v>
      </c>
      <c r="S138" s="18" t="s">
        <v>9</v>
      </c>
      <c r="T138" t="s">
        <v>37</v>
      </c>
    </row>
    <row r="139" spans="1:20" x14ac:dyDescent="0.25">
      <c r="A139" s="11"/>
      <c r="B139" s="6" t="s">
        <v>43</v>
      </c>
      <c r="C139" s="18" t="s">
        <v>9</v>
      </c>
      <c r="D139" s="8" t="str">
        <f t="shared" si="22"/>
        <v>.</v>
      </c>
      <c r="E139" s="8" t="str">
        <f t="shared" si="23"/>
        <v>.</v>
      </c>
      <c r="F139" s="44"/>
      <c r="G139" s="58"/>
      <c r="H139" s="13"/>
      <c r="I139" s="3"/>
      <c r="K139" s="9"/>
      <c r="L139" s="9"/>
      <c r="M139" s="10"/>
      <c r="R139" t="s">
        <v>33</v>
      </c>
      <c r="S139" s="18" t="s">
        <v>9</v>
      </c>
      <c r="T139" t="s">
        <v>37</v>
      </c>
    </row>
    <row r="140" spans="1:20" x14ac:dyDescent="0.25">
      <c r="A140" s="11"/>
      <c r="B140" s="6"/>
      <c r="C140" s="8"/>
      <c r="D140" s="8"/>
      <c r="E140" s="8"/>
      <c r="F140" s="44"/>
      <c r="G140" s="58"/>
      <c r="H140" s="13"/>
      <c r="I140" s="3"/>
      <c r="K140" s="9"/>
      <c r="L140" s="9"/>
      <c r="M140" s="10"/>
      <c r="R140" t="s">
        <v>9</v>
      </c>
      <c r="S140" t="s">
        <v>9</v>
      </c>
      <c r="T140" t="s">
        <v>9</v>
      </c>
    </row>
    <row r="141" spans="1:20" x14ac:dyDescent="0.25">
      <c r="A141" s="11"/>
      <c r="B141" s="6"/>
      <c r="C141" s="8"/>
      <c r="D141" s="8"/>
      <c r="E141" s="8"/>
      <c r="F141" s="44"/>
      <c r="G141" s="58"/>
      <c r="H141" s="13"/>
      <c r="I141" s="3"/>
      <c r="K141" s="9"/>
      <c r="L141" s="9"/>
      <c r="M141" s="10"/>
      <c r="S141"/>
    </row>
    <row r="142" spans="1:20" x14ac:dyDescent="0.25">
      <c r="A142" s="5" t="s">
        <v>22</v>
      </c>
      <c r="B142" s="6" t="s">
        <v>43</v>
      </c>
      <c r="C142" s="18">
        <v>47</v>
      </c>
      <c r="D142" s="8" t="str">
        <f>VLOOKUP(C142,$R$142:$T$154,2,FALSE)</f>
        <v>Noah Fell</v>
      </c>
      <c r="E142" s="8" t="str">
        <f>VLOOKUP(C142,$R$142:$T$154,3,FALSE)</f>
        <v>Lincolnshire</v>
      </c>
      <c r="F142" s="44" t="s">
        <v>466</v>
      </c>
      <c r="G142" s="58" t="s">
        <v>71</v>
      </c>
      <c r="H142" s="13">
        <v>8</v>
      </c>
      <c r="I142" s="3"/>
      <c r="K142" s="9" t="str">
        <f t="shared" si="2"/>
        <v/>
      </c>
      <c r="L142" s="9">
        <f t="shared" si="3"/>
        <v>8</v>
      </c>
      <c r="M142" s="10" t="str">
        <f t="shared" si="4"/>
        <v/>
      </c>
      <c r="N142" t="str">
        <f t="shared" si="5"/>
        <v/>
      </c>
      <c r="R142">
        <v>9</v>
      </c>
      <c r="S142" s="18" t="s">
        <v>9</v>
      </c>
      <c r="T142" t="s">
        <v>34</v>
      </c>
    </row>
    <row r="143" spans="1:20" x14ac:dyDescent="0.25">
      <c r="A143" s="11"/>
      <c r="B143" s="6" t="s">
        <v>43</v>
      </c>
      <c r="C143" s="18" t="s">
        <v>9</v>
      </c>
      <c r="D143" s="8" t="str">
        <f t="shared" ref="D143:D153" si="24">VLOOKUP(C143,$R$142:$T$154,2,FALSE)</f>
        <v>.</v>
      </c>
      <c r="E143" s="8" t="str">
        <f t="shared" ref="E143:E153" si="25">VLOOKUP(C143,$R$142:$T$154,3,FALSE)</f>
        <v>.</v>
      </c>
      <c r="F143" s="44"/>
      <c r="G143" s="58" t="s">
        <v>72</v>
      </c>
      <c r="H143" s="13">
        <v>7</v>
      </c>
      <c r="I143" s="3"/>
      <c r="K143" s="9" t="str">
        <f t="shared" si="2"/>
        <v/>
      </c>
      <c r="L143" s="9" t="str">
        <f t="shared" si="3"/>
        <v/>
      </c>
      <c r="M143" s="10" t="str">
        <f t="shared" si="4"/>
        <v/>
      </c>
      <c r="N143" t="str">
        <f t="shared" si="5"/>
        <v/>
      </c>
      <c r="R143">
        <v>10</v>
      </c>
      <c r="S143" s="18" t="s">
        <v>9</v>
      </c>
      <c r="T143" t="s">
        <v>34</v>
      </c>
    </row>
    <row r="144" spans="1:20" x14ac:dyDescent="0.25">
      <c r="A144" s="11"/>
      <c r="B144" s="6" t="s">
        <v>43</v>
      </c>
      <c r="C144" s="18" t="s">
        <v>9</v>
      </c>
      <c r="D144" s="8" t="str">
        <f t="shared" si="24"/>
        <v>.</v>
      </c>
      <c r="E144" s="8" t="str">
        <f t="shared" si="25"/>
        <v>.</v>
      </c>
      <c r="F144" s="44"/>
      <c r="G144" s="58" t="s">
        <v>73</v>
      </c>
      <c r="H144" s="13">
        <v>6</v>
      </c>
      <c r="I144" s="3"/>
      <c r="K144" s="9" t="str">
        <f t="shared" ref="K144:K149" si="26">IF($E144="","",IF(LEFT($E144,1)=$K$1,$H144,""))</f>
        <v/>
      </c>
      <c r="L144" s="9" t="str">
        <f t="shared" ref="L144:L149" si="27">IF($E144="","",IF(LEFT($E144,1)=$L$1,$H144,""))</f>
        <v/>
      </c>
      <c r="M144" s="10" t="str">
        <f t="shared" ref="M144:M149" si="28">IF($E144="","",IF(LEFT($E144,1)=$M$1,$H144,""))</f>
        <v/>
      </c>
      <c r="N144" t="str">
        <f t="shared" ref="N144:N149" si="29">IF($E144="","",IF(LEFT($E144,1)=$N$1,$H144,""))</f>
        <v/>
      </c>
      <c r="R144" t="s">
        <v>30</v>
      </c>
      <c r="S144" s="18" t="s">
        <v>9</v>
      </c>
      <c r="T144" t="s">
        <v>34</v>
      </c>
    </row>
    <row r="145" spans="1:20" x14ac:dyDescent="0.25">
      <c r="A145" s="11"/>
      <c r="B145" s="6" t="s">
        <v>43</v>
      </c>
      <c r="C145" s="18" t="s">
        <v>9</v>
      </c>
      <c r="D145" s="8" t="str">
        <f t="shared" si="24"/>
        <v>.</v>
      </c>
      <c r="E145" s="8" t="str">
        <f t="shared" si="25"/>
        <v>.</v>
      </c>
      <c r="F145" s="44"/>
      <c r="G145" s="58" t="s">
        <v>74</v>
      </c>
      <c r="H145" s="13">
        <v>5</v>
      </c>
      <c r="I145" s="3"/>
      <c r="K145" s="9" t="str">
        <f t="shared" si="26"/>
        <v/>
      </c>
      <c r="L145" s="9" t="str">
        <f t="shared" si="27"/>
        <v/>
      </c>
      <c r="M145" s="10" t="str">
        <f t="shared" si="28"/>
        <v/>
      </c>
      <c r="N145" t="str">
        <f t="shared" si="29"/>
        <v/>
      </c>
      <c r="R145">
        <v>47</v>
      </c>
      <c r="S145" s="18" t="s">
        <v>420</v>
      </c>
      <c r="T145" t="s">
        <v>35</v>
      </c>
    </row>
    <row r="146" spans="1:20" x14ac:dyDescent="0.25">
      <c r="A146" s="11"/>
      <c r="B146" s="6" t="s">
        <v>43</v>
      </c>
      <c r="C146" s="18" t="s">
        <v>9</v>
      </c>
      <c r="D146" s="8" t="str">
        <f t="shared" si="24"/>
        <v>.</v>
      </c>
      <c r="E146" s="8" t="str">
        <f t="shared" si="25"/>
        <v>.</v>
      </c>
      <c r="F146" s="44"/>
      <c r="G146" s="58" t="s">
        <v>77</v>
      </c>
      <c r="H146" s="13">
        <v>4</v>
      </c>
      <c r="I146" s="3"/>
      <c r="K146" s="9" t="str">
        <f t="shared" si="26"/>
        <v/>
      </c>
      <c r="L146" s="9" t="str">
        <f t="shared" si="27"/>
        <v/>
      </c>
      <c r="M146" s="10" t="str">
        <f t="shared" si="28"/>
        <v/>
      </c>
      <c r="N146" t="str">
        <f t="shared" si="29"/>
        <v/>
      </c>
      <c r="R146">
        <v>48</v>
      </c>
      <c r="S146" s="18" t="s">
        <v>9</v>
      </c>
      <c r="T146" t="s">
        <v>35</v>
      </c>
    </row>
    <row r="147" spans="1:20" x14ac:dyDescent="0.25">
      <c r="A147" s="11"/>
      <c r="B147" s="6" t="s">
        <v>43</v>
      </c>
      <c r="C147" s="18" t="s">
        <v>9</v>
      </c>
      <c r="D147" s="8" t="str">
        <f t="shared" si="24"/>
        <v>.</v>
      </c>
      <c r="E147" s="8" t="str">
        <f t="shared" si="25"/>
        <v>.</v>
      </c>
      <c r="F147" s="44"/>
      <c r="G147" s="58" t="s">
        <v>78</v>
      </c>
      <c r="H147" s="13">
        <v>3</v>
      </c>
      <c r="I147" s="3"/>
      <c r="K147" s="9" t="str">
        <f t="shared" si="26"/>
        <v/>
      </c>
      <c r="L147" s="9" t="str">
        <f t="shared" si="27"/>
        <v/>
      </c>
      <c r="M147" s="10" t="str">
        <f t="shared" si="28"/>
        <v/>
      </c>
      <c r="N147" t="str">
        <f t="shared" si="29"/>
        <v/>
      </c>
      <c r="R147" t="s">
        <v>31</v>
      </c>
      <c r="S147" s="18" t="s">
        <v>9</v>
      </c>
      <c r="T147" t="s">
        <v>35</v>
      </c>
    </row>
    <row r="148" spans="1:20" x14ac:dyDescent="0.25">
      <c r="A148" s="11"/>
      <c r="B148" s="6" t="s">
        <v>43</v>
      </c>
      <c r="C148" s="18" t="s">
        <v>9</v>
      </c>
      <c r="D148" s="8" t="str">
        <f t="shared" si="24"/>
        <v>.</v>
      </c>
      <c r="E148" s="8" t="str">
        <f t="shared" si="25"/>
        <v>.</v>
      </c>
      <c r="F148" s="44"/>
      <c r="G148" s="58" t="s">
        <v>75</v>
      </c>
      <c r="H148" s="13">
        <v>2</v>
      </c>
      <c r="I148" s="3"/>
      <c r="K148" s="9" t="str">
        <f t="shared" si="26"/>
        <v/>
      </c>
      <c r="L148" s="9" t="str">
        <f t="shared" si="27"/>
        <v/>
      </c>
      <c r="M148" s="10" t="str">
        <f t="shared" si="28"/>
        <v/>
      </c>
      <c r="N148" t="str">
        <f t="shared" si="29"/>
        <v/>
      </c>
      <c r="R148">
        <v>55</v>
      </c>
      <c r="S148" s="18" t="s">
        <v>9</v>
      </c>
      <c r="T148" t="s">
        <v>36</v>
      </c>
    </row>
    <row r="149" spans="1:20" x14ac:dyDescent="0.25">
      <c r="A149" s="11"/>
      <c r="B149" s="6" t="s">
        <v>43</v>
      </c>
      <c r="C149" s="18" t="s">
        <v>9</v>
      </c>
      <c r="D149" s="8" t="str">
        <f t="shared" si="24"/>
        <v>.</v>
      </c>
      <c r="E149" s="8" t="str">
        <f t="shared" si="25"/>
        <v>.</v>
      </c>
      <c r="F149" s="44"/>
      <c r="G149" s="58" t="s">
        <v>76</v>
      </c>
      <c r="H149" s="13">
        <v>1</v>
      </c>
      <c r="I149" s="3"/>
      <c r="K149" s="9" t="str">
        <f t="shared" si="26"/>
        <v/>
      </c>
      <c r="L149" s="9" t="str">
        <f t="shared" si="27"/>
        <v/>
      </c>
      <c r="M149" s="10" t="str">
        <f t="shared" si="28"/>
        <v/>
      </c>
      <c r="N149" t="str">
        <f t="shared" si="29"/>
        <v/>
      </c>
      <c r="R149">
        <v>56</v>
      </c>
      <c r="S149" s="18" t="s">
        <v>9</v>
      </c>
      <c r="T149" t="s">
        <v>36</v>
      </c>
    </row>
    <row r="150" spans="1:20" x14ac:dyDescent="0.25">
      <c r="A150" s="11"/>
      <c r="B150" s="6" t="s">
        <v>43</v>
      </c>
      <c r="C150" s="18" t="s">
        <v>9</v>
      </c>
      <c r="D150" s="8" t="str">
        <f t="shared" si="24"/>
        <v>.</v>
      </c>
      <c r="E150" s="8" t="str">
        <f t="shared" si="25"/>
        <v>.</v>
      </c>
      <c r="F150" s="44"/>
      <c r="G150" s="58"/>
      <c r="H150" s="13"/>
      <c r="I150" s="3"/>
      <c r="K150" s="9"/>
      <c r="L150" s="9"/>
      <c r="M150" s="10"/>
      <c r="R150" t="s">
        <v>32</v>
      </c>
      <c r="S150" s="18" t="s">
        <v>9</v>
      </c>
      <c r="T150" t="s">
        <v>36</v>
      </c>
    </row>
    <row r="151" spans="1:20" x14ac:dyDescent="0.25">
      <c r="A151" s="11"/>
      <c r="B151" s="6" t="s">
        <v>43</v>
      </c>
      <c r="C151" s="18" t="s">
        <v>9</v>
      </c>
      <c r="D151" s="8" t="str">
        <f t="shared" si="24"/>
        <v>.</v>
      </c>
      <c r="E151" s="8" t="str">
        <f t="shared" si="25"/>
        <v>.</v>
      </c>
      <c r="F151" s="44"/>
      <c r="G151" s="58"/>
      <c r="H151" s="13"/>
      <c r="I151" s="3"/>
      <c r="K151" s="9"/>
      <c r="L151" s="9"/>
      <c r="M151" s="10"/>
      <c r="R151">
        <v>75</v>
      </c>
      <c r="S151" s="18" t="s">
        <v>9</v>
      </c>
      <c r="T151" t="s">
        <v>37</v>
      </c>
    </row>
    <row r="152" spans="1:20" x14ac:dyDescent="0.25">
      <c r="A152" s="11"/>
      <c r="B152" s="6" t="s">
        <v>43</v>
      </c>
      <c r="C152" s="18" t="s">
        <v>9</v>
      </c>
      <c r="D152" s="8" t="str">
        <f t="shared" si="24"/>
        <v>.</v>
      </c>
      <c r="E152" s="8" t="str">
        <f t="shared" si="25"/>
        <v>.</v>
      </c>
      <c r="F152" s="44"/>
      <c r="G152" s="58"/>
      <c r="H152" s="13"/>
      <c r="I152" s="3"/>
      <c r="K152" s="9"/>
      <c r="L152" s="9"/>
      <c r="M152" s="10"/>
      <c r="R152">
        <v>76</v>
      </c>
      <c r="S152" s="18" t="s">
        <v>9</v>
      </c>
      <c r="T152" t="s">
        <v>37</v>
      </c>
    </row>
    <row r="153" spans="1:20" x14ac:dyDescent="0.25">
      <c r="A153" s="11"/>
      <c r="B153" s="6" t="s">
        <v>43</v>
      </c>
      <c r="C153" s="18" t="s">
        <v>9</v>
      </c>
      <c r="D153" s="8" t="str">
        <f t="shared" si="24"/>
        <v>.</v>
      </c>
      <c r="E153" s="8" t="str">
        <f t="shared" si="25"/>
        <v>.</v>
      </c>
      <c r="F153" s="44"/>
      <c r="G153" s="58"/>
      <c r="H153" s="13"/>
      <c r="I153" s="3"/>
      <c r="K153" s="9"/>
      <c r="L153" s="9"/>
      <c r="M153" s="10"/>
      <c r="R153" t="s">
        <v>33</v>
      </c>
      <c r="S153" s="18" t="s">
        <v>9</v>
      </c>
      <c r="T153" t="s">
        <v>37</v>
      </c>
    </row>
    <row r="154" spans="1:20" x14ac:dyDescent="0.25">
      <c r="A154" s="11"/>
      <c r="B154" s="6"/>
      <c r="C154" s="8"/>
      <c r="D154" s="8"/>
      <c r="E154" s="8"/>
      <c r="F154" s="44"/>
      <c r="G154" s="58"/>
      <c r="H154" s="13"/>
      <c r="I154" s="3"/>
      <c r="K154" s="9"/>
      <c r="L154" s="9"/>
      <c r="M154" s="10"/>
      <c r="R154" t="s">
        <v>9</v>
      </c>
      <c r="S154" t="s">
        <v>9</v>
      </c>
      <c r="T154" t="s">
        <v>9</v>
      </c>
    </row>
    <row r="155" spans="1:20" x14ac:dyDescent="0.25">
      <c r="A155" s="11"/>
      <c r="B155" s="6"/>
      <c r="C155" s="8"/>
      <c r="D155" s="8"/>
      <c r="E155" s="8"/>
      <c r="F155" s="44"/>
      <c r="G155" s="58"/>
      <c r="H155" s="13"/>
      <c r="I155" s="3"/>
      <c r="K155" s="9"/>
      <c r="L155" s="9"/>
      <c r="M155" s="10"/>
      <c r="S155"/>
    </row>
    <row r="156" spans="1:20" x14ac:dyDescent="0.25">
      <c r="A156" s="5" t="s">
        <v>23</v>
      </c>
      <c r="B156" s="6" t="s">
        <v>43</v>
      </c>
      <c r="C156" s="18">
        <v>76</v>
      </c>
      <c r="D156" s="8" t="str">
        <f>VLOOKUP(C156,$R$156:$T$168,2,FALSE)</f>
        <v>Ethan Fennell</v>
      </c>
      <c r="E156" s="8" t="str">
        <f>VLOOKUP(C156,$R$156:$T$168,3,FALSE)</f>
        <v>Suffolk</v>
      </c>
      <c r="F156" s="44" t="s">
        <v>610</v>
      </c>
      <c r="G156" s="58" t="s">
        <v>71</v>
      </c>
      <c r="H156" s="13">
        <v>8</v>
      </c>
      <c r="I156" s="3"/>
      <c r="K156" s="9" t="str">
        <f t="shared" ref="K156:K163" si="30">IF($E156="","",IF(LEFT($E156,1)=$K$1,$H156,""))</f>
        <v/>
      </c>
      <c r="L156" s="9" t="str">
        <f t="shared" ref="L156:L163" si="31">IF($E156="","",IF(LEFT($E156,1)=$L$1,$H156,""))</f>
        <v/>
      </c>
      <c r="M156" s="10" t="str">
        <f t="shared" ref="M156:M163" si="32">IF($E156="","",IF(LEFT($E156,1)=$M$1,$H156,""))</f>
        <v/>
      </c>
      <c r="N156">
        <f t="shared" ref="N156:N163" si="33">IF($E156="","",IF(LEFT($E156,1)=$N$1,$H156,""))</f>
        <v>8</v>
      </c>
      <c r="R156">
        <v>9</v>
      </c>
      <c r="S156" s="18" t="s">
        <v>806</v>
      </c>
      <c r="T156" t="s">
        <v>34</v>
      </c>
    </row>
    <row r="157" spans="1:20" x14ac:dyDescent="0.25">
      <c r="A157" s="11"/>
      <c r="B157" s="6" t="s">
        <v>43</v>
      </c>
      <c r="C157" s="18">
        <v>9</v>
      </c>
      <c r="D157" s="8" t="str">
        <f t="shared" ref="D157:D167" si="34">VLOOKUP(C157,$R$156:$T$168,2,FALSE)</f>
        <v>Idriis Tabulo</v>
      </c>
      <c r="E157" s="8" t="str">
        <f t="shared" ref="E157:E167" si="35">VLOOKUP(C157,$R$156:$T$168,3,FALSE)</f>
        <v>Cambridgeshire</v>
      </c>
      <c r="F157" s="44" t="s">
        <v>611</v>
      </c>
      <c r="G157" s="58" t="s">
        <v>72</v>
      </c>
      <c r="H157" s="13">
        <v>7</v>
      </c>
      <c r="I157" s="3"/>
      <c r="K157" s="9">
        <f t="shared" si="30"/>
        <v>7</v>
      </c>
      <c r="L157" s="9" t="str">
        <f t="shared" si="31"/>
        <v/>
      </c>
      <c r="M157" s="10" t="str">
        <f t="shared" si="32"/>
        <v/>
      </c>
      <c r="N157" t="str">
        <f t="shared" si="33"/>
        <v/>
      </c>
      <c r="R157">
        <v>10</v>
      </c>
      <c r="S157" s="18" t="s">
        <v>222</v>
      </c>
      <c r="T157" t="s">
        <v>34</v>
      </c>
    </row>
    <row r="158" spans="1:20" x14ac:dyDescent="0.25">
      <c r="A158" s="11"/>
      <c r="B158" s="6" t="s">
        <v>43</v>
      </c>
      <c r="C158" s="18">
        <v>75</v>
      </c>
      <c r="D158" s="8" t="str">
        <f t="shared" si="34"/>
        <v>Kambili Adigwe</v>
      </c>
      <c r="E158" s="8" t="str">
        <f t="shared" si="35"/>
        <v>Suffolk</v>
      </c>
      <c r="F158" s="44" t="s">
        <v>612</v>
      </c>
      <c r="G158" s="58" t="s">
        <v>73</v>
      </c>
      <c r="H158" s="13">
        <v>6</v>
      </c>
      <c r="I158" s="3"/>
      <c r="K158" s="9" t="str">
        <f t="shared" si="30"/>
        <v/>
      </c>
      <c r="L158" s="9" t="str">
        <f t="shared" si="31"/>
        <v/>
      </c>
      <c r="M158" s="10" t="str">
        <f t="shared" si="32"/>
        <v/>
      </c>
      <c r="N158">
        <f t="shared" si="33"/>
        <v>6</v>
      </c>
      <c r="R158" t="s">
        <v>30</v>
      </c>
      <c r="S158" s="18" t="s">
        <v>9</v>
      </c>
      <c r="T158" t="s">
        <v>34</v>
      </c>
    </row>
    <row r="159" spans="1:20" x14ac:dyDescent="0.25">
      <c r="A159" s="11"/>
      <c r="B159" s="6" t="s">
        <v>43</v>
      </c>
      <c r="C159" s="18">
        <v>48</v>
      </c>
      <c r="D159" s="8" t="str">
        <f t="shared" si="34"/>
        <v>Anesu Fashitidu</v>
      </c>
      <c r="E159" s="8" t="str">
        <f t="shared" si="35"/>
        <v>Lincolnshire</v>
      </c>
      <c r="F159" s="44" t="s">
        <v>613</v>
      </c>
      <c r="G159" s="58" t="s">
        <v>74</v>
      </c>
      <c r="H159" s="13">
        <v>5</v>
      </c>
      <c r="I159" s="3"/>
      <c r="K159" s="9" t="str">
        <f t="shared" si="30"/>
        <v/>
      </c>
      <c r="L159" s="9">
        <f t="shared" si="31"/>
        <v>5</v>
      </c>
      <c r="M159" s="10" t="str">
        <f t="shared" si="32"/>
        <v/>
      </c>
      <c r="N159" t="str">
        <f t="shared" si="33"/>
        <v/>
      </c>
      <c r="R159">
        <v>47</v>
      </c>
      <c r="S159" s="18" t="s">
        <v>414</v>
      </c>
      <c r="T159" t="s">
        <v>35</v>
      </c>
    </row>
    <row r="160" spans="1:20" x14ac:dyDescent="0.25">
      <c r="A160" s="11"/>
      <c r="B160" s="6" t="s">
        <v>43</v>
      </c>
      <c r="C160" s="18">
        <v>10</v>
      </c>
      <c r="D160" s="8" t="str">
        <f t="shared" si="34"/>
        <v>Bryn Cock-Starkey</v>
      </c>
      <c r="E160" s="8" t="str">
        <f t="shared" si="35"/>
        <v>Cambridgeshire</v>
      </c>
      <c r="F160" s="44" t="s">
        <v>614</v>
      </c>
      <c r="G160" s="58" t="s">
        <v>77</v>
      </c>
      <c r="H160" s="13">
        <v>4</v>
      </c>
      <c r="I160" s="3"/>
      <c r="K160" s="9">
        <f t="shared" si="30"/>
        <v>4</v>
      </c>
      <c r="L160" s="9" t="str">
        <f t="shared" si="31"/>
        <v/>
      </c>
      <c r="M160" s="10" t="str">
        <f t="shared" si="32"/>
        <v/>
      </c>
      <c r="N160" t="str">
        <f t="shared" si="33"/>
        <v/>
      </c>
      <c r="R160">
        <v>48</v>
      </c>
      <c r="S160" s="18" t="s">
        <v>415</v>
      </c>
      <c r="T160" t="s">
        <v>35</v>
      </c>
    </row>
    <row r="161" spans="1:20" x14ac:dyDescent="0.25">
      <c r="A161" s="11"/>
      <c r="B161" s="6" t="s">
        <v>43</v>
      </c>
      <c r="C161" s="18">
        <v>55</v>
      </c>
      <c r="D161" s="8" t="str">
        <f t="shared" si="34"/>
        <v>Archie Crow</v>
      </c>
      <c r="E161" s="8" t="str">
        <f t="shared" si="35"/>
        <v>Norfolk</v>
      </c>
      <c r="F161" s="44" t="s">
        <v>615</v>
      </c>
      <c r="G161" s="58" t="s">
        <v>78</v>
      </c>
      <c r="H161" s="13">
        <v>3</v>
      </c>
      <c r="I161" s="3"/>
      <c r="K161" s="9" t="str">
        <f t="shared" si="30"/>
        <v/>
      </c>
      <c r="L161" s="9" t="str">
        <f t="shared" si="31"/>
        <v/>
      </c>
      <c r="M161" s="10">
        <f t="shared" si="32"/>
        <v>3</v>
      </c>
      <c r="N161" t="str">
        <f t="shared" si="33"/>
        <v/>
      </c>
      <c r="R161" t="s">
        <v>31</v>
      </c>
      <c r="S161" s="18" t="s">
        <v>9</v>
      </c>
      <c r="T161" t="s">
        <v>35</v>
      </c>
    </row>
    <row r="162" spans="1:20" x14ac:dyDescent="0.25">
      <c r="A162" s="11"/>
      <c r="B162" s="6" t="s">
        <v>43</v>
      </c>
      <c r="C162" s="18" t="s">
        <v>9</v>
      </c>
      <c r="D162" s="8" t="str">
        <f t="shared" si="34"/>
        <v>.</v>
      </c>
      <c r="E162" s="8" t="str">
        <f t="shared" si="35"/>
        <v>.</v>
      </c>
      <c r="F162" s="44"/>
      <c r="G162" s="58" t="s">
        <v>75</v>
      </c>
      <c r="H162" s="13">
        <v>2</v>
      </c>
      <c r="I162" s="3"/>
      <c r="K162" s="9" t="str">
        <f t="shared" si="30"/>
        <v/>
      </c>
      <c r="L162" s="9" t="str">
        <f t="shared" si="31"/>
        <v/>
      </c>
      <c r="M162" s="10" t="str">
        <f t="shared" si="32"/>
        <v/>
      </c>
      <c r="N162" t="str">
        <f t="shared" si="33"/>
        <v/>
      </c>
      <c r="R162">
        <v>55</v>
      </c>
      <c r="S162" s="18" t="s">
        <v>306</v>
      </c>
      <c r="T162" t="s">
        <v>36</v>
      </c>
    </row>
    <row r="163" spans="1:20" x14ac:dyDescent="0.25">
      <c r="A163" s="11"/>
      <c r="B163" s="6" t="s">
        <v>43</v>
      </c>
      <c r="C163" s="18" t="s">
        <v>9</v>
      </c>
      <c r="D163" s="8" t="str">
        <f t="shared" si="34"/>
        <v>.</v>
      </c>
      <c r="E163" s="8" t="str">
        <f t="shared" si="35"/>
        <v>.</v>
      </c>
      <c r="F163" s="44"/>
      <c r="G163" s="58" t="s">
        <v>76</v>
      </c>
      <c r="H163" s="13">
        <v>1</v>
      </c>
      <c r="I163" s="3"/>
      <c r="K163" s="9" t="str">
        <f t="shared" si="30"/>
        <v/>
      </c>
      <c r="L163" s="9" t="str">
        <f t="shared" si="31"/>
        <v/>
      </c>
      <c r="M163" s="10" t="str">
        <f t="shared" si="32"/>
        <v/>
      </c>
      <c r="N163" t="str">
        <f t="shared" si="33"/>
        <v/>
      </c>
      <c r="R163">
        <v>56</v>
      </c>
      <c r="T163" t="s">
        <v>36</v>
      </c>
    </row>
    <row r="164" spans="1:20" x14ac:dyDescent="0.25">
      <c r="A164" s="11"/>
      <c r="B164" s="6" t="s">
        <v>43</v>
      </c>
      <c r="C164" s="18" t="s">
        <v>9</v>
      </c>
      <c r="D164" s="8" t="str">
        <f t="shared" si="34"/>
        <v>.</v>
      </c>
      <c r="E164" s="8" t="str">
        <f t="shared" si="35"/>
        <v>.</v>
      </c>
      <c r="F164" s="44"/>
      <c r="G164" s="58"/>
      <c r="H164" s="13"/>
      <c r="I164" s="3"/>
      <c r="K164" s="9"/>
      <c r="L164" s="9"/>
      <c r="M164" s="10"/>
      <c r="R164" t="s">
        <v>32</v>
      </c>
      <c r="S164" s="18" t="s">
        <v>9</v>
      </c>
      <c r="T164" t="s">
        <v>36</v>
      </c>
    </row>
    <row r="165" spans="1:20" x14ac:dyDescent="0.25">
      <c r="A165" s="11"/>
      <c r="B165" s="6" t="s">
        <v>43</v>
      </c>
      <c r="C165" s="18" t="s">
        <v>9</v>
      </c>
      <c r="D165" s="8" t="str">
        <f t="shared" si="34"/>
        <v>.</v>
      </c>
      <c r="E165" s="8" t="str">
        <f t="shared" si="35"/>
        <v>.</v>
      </c>
      <c r="F165" s="44"/>
      <c r="G165" s="58"/>
      <c r="H165" s="13"/>
      <c r="I165" s="3"/>
      <c r="K165" s="9"/>
      <c r="L165" s="9"/>
      <c r="M165" s="10"/>
      <c r="R165">
        <v>75</v>
      </c>
      <c r="S165" s="18" t="s">
        <v>135</v>
      </c>
      <c r="T165" t="s">
        <v>37</v>
      </c>
    </row>
    <row r="166" spans="1:20" x14ac:dyDescent="0.25">
      <c r="A166" s="11"/>
      <c r="B166" s="6" t="s">
        <v>43</v>
      </c>
      <c r="C166" s="18" t="s">
        <v>9</v>
      </c>
      <c r="D166" s="8" t="str">
        <f t="shared" si="34"/>
        <v>.</v>
      </c>
      <c r="E166" s="8" t="str">
        <f t="shared" si="35"/>
        <v>.</v>
      </c>
      <c r="F166" s="44"/>
      <c r="G166" s="58"/>
      <c r="H166" s="13"/>
      <c r="I166" s="3"/>
      <c r="K166" s="9"/>
      <c r="L166" s="9"/>
      <c r="M166" s="10"/>
      <c r="R166">
        <v>76</v>
      </c>
      <c r="S166" s="18" t="s">
        <v>136</v>
      </c>
      <c r="T166" t="s">
        <v>37</v>
      </c>
    </row>
    <row r="167" spans="1:20" x14ac:dyDescent="0.25">
      <c r="A167" s="11"/>
      <c r="B167" s="6" t="s">
        <v>43</v>
      </c>
      <c r="C167" s="18" t="s">
        <v>9</v>
      </c>
      <c r="D167" s="8" t="str">
        <f t="shared" si="34"/>
        <v>.</v>
      </c>
      <c r="E167" s="8" t="str">
        <f t="shared" si="35"/>
        <v>.</v>
      </c>
      <c r="F167" s="44"/>
      <c r="G167" s="58"/>
      <c r="H167" s="13"/>
      <c r="I167" s="3"/>
      <c r="K167" s="9"/>
      <c r="L167" s="9"/>
      <c r="M167" s="10"/>
      <c r="R167" t="s">
        <v>33</v>
      </c>
      <c r="S167" s="18" t="s">
        <v>9</v>
      </c>
      <c r="T167" t="s">
        <v>37</v>
      </c>
    </row>
    <row r="168" spans="1:20" x14ac:dyDescent="0.25">
      <c r="A168" s="11"/>
      <c r="B168" s="6"/>
      <c r="C168" s="8"/>
      <c r="D168" s="8"/>
      <c r="E168" s="8"/>
      <c r="F168" s="44"/>
      <c r="G168" s="58"/>
      <c r="H168" s="13"/>
      <c r="I168" s="3"/>
      <c r="K168" s="9"/>
      <c r="L168" s="9"/>
      <c r="M168" s="10"/>
      <c r="R168" t="s">
        <v>9</v>
      </c>
      <c r="S168" t="s">
        <v>9</v>
      </c>
      <c r="T168" t="s">
        <v>9</v>
      </c>
    </row>
    <row r="169" spans="1:20" x14ac:dyDescent="0.25">
      <c r="A169" s="11"/>
      <c r="B169" s="6"/>
      <c r="C169" s="8"/>
      <c r="D169" s="8"/>
      <c r="E169" s="8"/>
      <c r="F169" s="44"/>
      <c r="G169" s="58"/>
      <c r="H169" s="13"/>
      <c r="I169" s="3"/>
      <c r="K169" s="9"/>
      <c r="L169" s="9"/>
      <c r="M169" s="10"/>
      <c r="S169"/>
    </row>
    <row r="170" spans="1:20" x14ac:dyDescent="0.25">
      <c r="A170" s="5" t="s">
        <v>24</v>
      </c>
      <c r="B170" s="6" t="s">
        <v>43</v>
      </c>
      <c r="C170" s="18">
        <v>56</v>
      </c>
      <c r="D170" s="8" t="str">
        <f>VLOOKUP(C170,$R$170:$T$182,2,FALSE)</f>
        <v>Jack Waring</v>
      </c>
      <c r="E170" s="8" t="str">
        <f>VLOOKUP(C170,$R$170:$T$182,3,FALSE)</f>
        <v>Norfolk</v>
      </c>
      <c r="F170" s="44" t="s">
        <v>581</v>
      </c>
      <c r="G170" s="58" t="s">
        <v>71</v>
      </c>
      <c r="H170" s="13">
        <v>8</v>
      </c>
      <c r="I170" s="3"/>
      <c r="K170" s="9" t="str">
        <f t="shared" ref="K170:K177" si="36">IF($E170="","",IF(LEFT($E170,1)=$K$1,$H170,""))</f>
        <v/>
      </c>
      <c r="L170" s="9" t="str">
        <f t="shared" ref="L170:L177" si="37">IF($E170="","",IF(LEFT($E170,1)=$L$1,$H170,""))</f>
        <v/>
      </c>
      <c r="M170" s="10">
        <f t="shared" ref="M170:M177" si="38">IF($E170="","",IF(LEFT($E170,1)=$M$1,$H170,""))</f>
        <v>8</v>
      </c>
      <c r="N170" t="str">
        <f t="shared" ref="N170:N177" si="39">IF($E170="","",IF(LEFT($E170,1)=$N$1,$H170,""))</f>
        <v/>
      </c>
      <c r="R170">
        <v>9</v>
      </c>
      <c r="S170" s="18" t="s">
        <v>223</v>
      </c>
      <c r="T170" t="s">
        <v>34</v>
      </c>
    </row>
    <row r="171" spans="1:20" x14ac:dyDescent="0.25">
      <c r="A171" s="11"/>
      <c r="B171" s="6" t="s">
        <v>43</v>
      </c>
      <c r="C171" s="18">
        <v>48</v>
      </c>
      <c r="D171" s="8" t="str">
        <f t="shared" ref="D171:D181" si="40">VLOOKUP(C171,$R$170:$T$182,2,FALSE)</f>
        <v>Morgan Bees</v>
      </c>
      <c r="E171" s="8" t="str">
        <f t="shared" ref="E171:E181" si="41">VLOOKUP(C171,$R$170:$T$182,3,FALSE)</f>
        <v>Lincolnshire</v>
      </c>
      <c r="F171" s="44" t="s">
        <v>582</v>
      </c>
      <c r="G171" s="58" t="s">
        <v>72</v>
      </c>
      <c r="H171" s="13">
        <v>7</v>
      </c>
      <c r="I171" s="3"/>
      <c r="K171" s="9" t="str">
        <f t="shared" si="36"/>
        <v/>
      </c>
      <c r="L171" s="9">
        <f t="shared" si="37"/>
        <v>7</v>
      </c>
      <c r="M171" s="10" t="str">
        <f t="shared" si="38"/>
        <v/>
      </c>
      <c r="N171" t="str">
        <f t="shared" si="39"/>
        <v/>
      </c>
      <c r="R171">
        <v>10</v>
      </c>
      <c r="S171" s="18" t="s">
        <v>9</v>
      </c>
      <c r="T171" t="s">
        <v>34</v>
      </c>
    </row>
    <row r="172" spans="1:20" x14ac:dyDescent="0.25">
      <c r="A172" s="11"/>
      <c r="B172" s="6" t="s">
        <v>43</v>
      </c>
      <c r="C172" s="18">
        <v>75</v>
      </c>
      <c r="D172" s="8" t="str">
        <f t="shared" si="40"/>
        <v>Femi Seyi-Adelaja</v>
      </c>
      <c r="E172" s="8" t="str">
        <f t="shared" si="41"/>
        <v>Suffolk</v>
      </c>
      <c r="F172" s="44" t="s">
        <v>584</v>
      </c>
      <c r="G172" s="58" t="s">
        <v>73</v>
      </c>
      <c r="H172" s="13">
        <v>6</v>
      </c>
      <c r="I172" s="3"/>
      <c r="K172" s="9" t="str">
        <f t="shared" si="36"/>
        <v/>
      </c>
      <c r="L172" s="9" t="str">
        <f t="shared" si="37"/>
        <v/>
      </c>
      <c r="M172" s="10" t="str">
        <f t="shared" si="38"/>
        <v/>
      </c>
      <c r="N172">
        <f t="shared" si="39"/>
        <v>6</v>
      </c>
      <c r="R172" t="s">
        <v>30</v>
      </c>
      <c r="S172" s="18" t="s">
        <v>9</v>
      </c>
      <c r="T172" t="s">
        <v>34</v>
      </c>
    </row>
    <row r="173" spans="1:20" x14ac:dyDescent="0.25">
      <c r="A173" s="11"/>
      <c r="B173" s="6" t="s">
        <v>43</v>
      </c>
      <c r="C173" s="18">
        <v>55</v>
      </c>
      <c r="D173" s="8" t="str">
        <f t="shared" si="40"/>
        <v>Alfie Hogston</v>
      </c>
      <c r="E173" s="8" t="str">
        <f t="shared" si="41"/>
        <v>Norfolk</v>
      </c>
      <c r="F173" s="44" t="s">
        <v>585</v>
      </c>
      <c r="G173" s="58" t="s">
        <v>74</v>
      </c>
      <c r="H173" s="13">
        <v>5</v>
      </c>
      <c r="I173" s="3"/>
      <c r="K173" s="9" t="str">
        <f t="shared" si="36"/>
        <v/>
      </c>
      <c r="L173" s="9" t="str">
        <f t="shared" si="37"/>
        <v/>
      </c>
      <c r="M173" s="10">
        <f t="shared" si="38"/>
        <v>5</v>
      </c>
      <c r="N173" t="str">
        <f t="shared" si="39"/>
        <v/>
      </c>
      <c r="R173">
        <v>47</v>
      </c>
      <c r="S173" s="18" t="s">
        <v>416</v>
      </c>
      <c r="T173" t="s">
        <v>35</v>
      </c>
    </row>
    <row r="174" spans="1:20" x14ac:dyDescent="0.25">
      <c r="A174" s="11"/>
      <c r="B174" s="6" t="s">
        <v>43</v>
      </c>
      <c r="C174" s="18">
        <v>76</v>
      </c>
      <c r="D174" s="8" t="str">
        <f t="shared" si="40"/>
        <v>Tobi Dada</v>
      </c>
      <c r="E174" s="8" t="str">
        <f t="shared" si="41"/>
        <v>Suffolk</v>
      </c>
      <c r="F174" s="44" t="s">
        <v>586</v>
      </c>
      <c r="G174" s="58" t="s">
        <v>77</v>
      </c>
      <c r="H174" s="13">
        <v>4</v>
      </c>
      <c r="I174" s="3"/>
      <c r="K174" s="9" t="str">
        <f t="shared" si="36"/>
        <v/>
      </c>
      <c r="L174" s="9" t="str">
        <f t="shared" si="37"/>
        <v/>
      </c>
      <c r="M174" s="10" t="str">
        <f t="shared" si="38"/>
        <v/>
      </c>
      <c r="N174">
        <f t="shared" si="39"/>
        <v>4</v>
      </c>
      <c r="R174">
        <v>48</v>
      </c>
      <c r="S174" s="18" t="s">
        <v>417</v>
      </c>
      <c r="T174" t="s">
        <v>35</v>
      </c>
    </row>
    <row r="175" spans="1:20" x14ac:dyDescent="0.25">
      <c r="A175" s="11"/>
      <c r="B175" s="6" t="s">
        <v>43</v>
      </c>
      <c r="C175" s="18" t="s">
        <v>9</v>
      </c>
      <c r="D175" s="8" t="str">
        <f t="shared" si="40"/>
        <v>.</v>
      </c>
      <c r="E175" s="8" t="str">
        <f t="shared" si="41"/>
        <v>.</v>
      </c>
      <c r="F175" s="44"/>
      <c r="G175" s="58" t="s">
        <v>78</v>
      </c>
      <c r="H175" s="13">
        <v>3</v>
      </c>
      <c r="I175" s="3"/>
      <c r="K175" s="9" t="str">
        <f t="shared" si="36"/>
        <v/>
      </c>
      <c r="L175" s="9" t="str">
        <f t="shared" si="37"/>
        <v/>
      </c>
      <c r="M175" s="10" t="str">
        <f t="shared" si="38"/>
        <v/>
      </c>
      <c r="N175" t="str">
        <f t="shared" si="39"/>
        <v/>
      </c>
      <c r="R175" t="s">
        <v>31</v>
      </c>
      <c r="S175" s="18" t="s">
        <v>9</v>
      </c>
      <c r="T175" t="s">
        <v>35</v>
      </c>
    </row>
    <row r="176" spans="1:20" x14ac:dyDescent="0.25">
      <c r="A176" s="11"/>
      <c r="B176" s="6" t="s">
        <v>43</v>
      </c>
      <c r="C176" s="18" t="s">
        <v>9</v>
      </c>
      <c r="D176" s="8" t="str">
        <f t="shared" si="40"/>
        <v>.</v>
      </c>
      <c r="E176" s="8" t="str">
        <f t="shared" si="41"/>
        <v>.</v>
      </c>
      <c r="F176" s="44"/>
      <c r="G176" s="58" t="s">
        <v>75</v>
      </c>
      <c r="H176" s="13">
        <v>2</v>
      </c>
      <c r="I176" s="3"/>
      <c r="K176" s="9" t="str">
        <f t="shared" si="36"/>
        <v/>
      </c>
      <c r="L176" s="9" t="str">
        <f t="shared" si="37"/>
        <v/>
      </c>
      <c r="M176" s="10" t="str">
        <f t="shared" si="38"/>
        <v/>
      </c>
      <c r="N176" t="str">
        <f t="shared" si="39"/>
        <v/>
      </c>
      <c r="R176">
        <v>55</v>
      </c>
      <c r="S176" s="18" t="s">
        <v>307</v>
      </c>
      <c r="T176" t="s">
        <v>36</v>
      </c>
    </row>
    <row r="177" spans="1:20" x14ac:dyDescent="0.25">
      <c r="A177" s="11"/>
      <c r="B177" s="6" t="s">
        <v>43</v>
      </c>
      <c r="C177" s="18" t="s">
        <v>9</v>
      </c>
      <c r="D177" s="8" t="str">
        <f t="shared" si="40"/>
        <v>.</v>
      </c>
      <c r="E177" s="8" t="str">
        <f t="shared" si="41"/>
        <v>.</v>
      </c>
      <c r="F177" s="44"/>
      <c r="G177" s="58" t="s">
        <v>76</v>
      </c>
      <c r="H177" s="13">
        <v>1</v>
      </c>
      <c r="I177" s="3"/>
      <c r="K177" s="9" t="str">
        <f t="shared" si="36"/>
        <v/>
      </c>
      <c r="L177" s="9" t="str">
        <f t="shared" si="37"/>
        <v/>
      </c>
      <c r="M177" s="10" t="str">
        <f t="shared" si="38"/>
        <v/>
      </c>
      <c r="N177" t="str">
        <f t="shared" si="39"/>
        <v/>
      </c>
      <c r="R177">
        <v>56</v>
      </c>
      <c r="S177" s="18" t="s">
        <v>308</v>
      </c>
      <c r="T177" t="s">
        <v>36</v>
      </c>
    </row>
    <row r="178" spans="1:20" x14ac:dyDescent="0.25">
      <c r="A178" s="11"/>
      <c r="B178" s="6" t="s">
        <v>43</v>
      </c>
      <c r="C178" s="18" t="s">
        <v>9</v>
      </c>
      <c r="D178" s="8" t="str">
        <f t="shared" si="40"/>
        <v>.</v>
      </c>
      <c r="E178" s="8" t="str">
        <f t="shared" si="41"/>
        <v>.</v>
      </c>
      <c r="F178" s="44"/>
      <c r="G178" s="58"/>
      <c r="H178" s="13"/>
      <c r="I178" s="3"/>
      <c r="K178" s="9"/>
      <c r="L178" s="9"/>
      <c r="M178" s="10"/>
      <c r="R178" t="s">
        <v>32</v>
      </c>
      <c r="S178" s="18" t="s">
        <v>9</v>
      </c>
      <c r="T178" t="s">
        <v>36</v>
      </c>
    </row>
    <row r="179" spans="1:20" x14ac:dyDescent="0.25">
      <c r="A179" s="11"/>
      <c r="B179" s="6" t="s">
        <v>43</v>
      </c>
      <c r="C179" s="18" t="s">
        <v>9</v>
      </c>
      <c r="D179" s="8" t="str">
        <f t="shared" si="40"/>
        <v>.</v>
      </c>
      <c r="E179" s="8" t="str">
        <f t="shared" si="41"/>
        <v>.</v>
      </c>
      <c r="F179" s="44"/>
      <c r="G179" s="58"/>
      <c r="H179" s="13"/>
      <c r="I179" s="3"/>
      <c r="K179" s="9"/>
      <c r="L179" s="9"/>
      <c r="M179" s="10"/>
      <c r="R179">
        <v>75</v>
      </c>
      <c r="S179" s="18" t="s">
        <v>122</v>
      </c>
      <c r="T179" t="s">
        <v>37</v>
      </c>
    </row>
    <row r="180" spans="1:20" x14ac:dyDescent="0.25">
      <c r="A180" s="11"/>
      <c r="B180" s="6" t="s">
        <v>43</v>
      </c>
      <c r="C180" s="18" t="s">
        <v>9</v>
      </c>
      <c r="D180" s="8" t="str">
        <f t="shared" si="40"/>
        <v>.</v>
      </c>
      <c r="E180" s="8" t="str">
        <f t="shared" si="41"/>
        <v>.</v>
      </c>
      <c r="F180" s="44"/>
      <c r="G180" s="58"/>
      <c r="H180" s="13"/>
      <c r="I180" s="3"/>
      <c r="K180" s="9"/>
      <c r="L180" s="9"/>
      <c r="M180" s="10"/>
      <c r="R180">
        <v>76</v>
      </c>
      <c r="S180" s="18" t="s">
        <v>129</v>
      </c>
      <c r="T180" t="s">
        <v>37</v>
      </c>
    </row>
    <row r="181" spans="1:20" x14ac:dyDescent="0.25">
      <c r="A181" s="11"/>
      <c r="B181" s="6" t="s">
        <v>43</v>
      </c>
      <c r="C181" s="18" t="s">
        <v>9</v>
      </c>
      <c r="D181" s="8" t="str">
        <f t="shared" si="40"/>
        <v>.</v>
      </c>
      <c r="E181" s="8" t="str">
        <f t="shared" si="41"/>
        <v>.</v>
      </c>
      <c r="F181" s="44"/>
      <c r="G181" s="58"/>
      <c r="H181" s="13"/>
      <c r="I181" s="3"/>
      <c r="K181" s="9"/>
      <c r="L181" s="9"/>
      <c r="M181" s="10"/>
      <c r="R181" t="s">
        <v>33</v>
      </c>
      <c r="S181" s="18" t="s">
        <v>9</v>
      </c>
      <c r="T181" t="s">
        <v>37</v>
      </c>
    </row>
    <row r="182" spans="1:20" x14ac:dyDescent="0.25">
      <c r="A182" s="11"/>
      <c r="B182" s="6"/>
      <c r="C182" s="8"/>
      <c r="D182" s="8"/>
      <c r="E182" s="8"/>
      <c r="F182" s="44"/>
      <c r="G182" s="58"/>
      <c r="H182" s="13"/>
      <c r="I182" s="3"/>
      <c r="K182" s="9"/>
      <c r="L182" s="9"/>
      <c r="M182" s="10"/>
      <c r="R182" t="s">
        <v>9</v>
      </c>
      <c r="S182" t="s">
        <v>9</v>
      </c>
      <c r="T182" t="s">
        <v>9</v>
      </c>
    </row>
    <row r="183" spans="1:20" x14ac:dyDescent="0.25">
      <c r="A183" s="11"/>
      <c r="B183" s="6"/>
      <c r="C183" s="8"/>
      <c r="D183" s="8"/>
      <c r="E183" s="8"/>
      <c r="F183" s="44"/>
      <c r="G183" s="58"/>
      <c r="H183" s="13"/>
      <c r="I183" s="3"/>
      <c r="K183" s="9"/>
      <c r="L183" s="9"/>
      <c r="M183" s="10"/>
      <c r="S183"/>
    </row>
    <row r="184" spans="1:20" x14ac:dyDescent="0.25">
      <c r="A184" s="5" t="s">
        <v>25</v>
      </c>
      <c r="B184" s="6" t="s">
        <v>43</v>
      </c>
      <c r="C184" s="18">
        <v>48</v>
      </c>
      <c r="D184" s="8" t="str">
        <f>VLOOKUP(C184,$R$184:$T$196,2,FALSE)</f>
        <v>Reuben Cooper</v>
      </c>
      <c r="E184" s="8" t="str">
        <f>VLOOKUP(C184,$R$184:$T$196,3,FALSE)</f>
        <v>Lincolnshire</v>
      </c>
      <c r="F184" s="44" t="s">
        <v>684</v>
      </c>
      <c r="G184" s="58" t="s">
        <v>71</v>
      </c>
      <c r="H184" s="13">
        <v>8</v>
      </c>
      <c r="I184" s="3"/>
      <c r="K184" s="9" t="str">
        <f t="shared" ref="K184:K191" si="42">IF($E184="","",IF(LEFT($E184,1)=$K$1,$H184,""))</f>
        <v/>
      </c>
      <c r="L184" s="9">
        <f t="shared" ref="L184:L191" si="43">IF($E184="","",IF(LEFT($E184,1)=$L$1,$H184,""))</f>
        <v>8</v>
      </c>
      <c r="M184" s="10" t="str">
        <f t="shared" ref="M184:M191" si="44">IF($E184="","",IF(LEFT($E184,1)=$M$1,$H184,""))</f>
        <v/>
      </c>
      <c r="N184" t="str">
        <f t="shared" ref="N184:N191" si="45">IF($E184="","",IF(LEFT($E184,1)=$N$1,$H184,""))</f>
        <v/>
      </c>
      <c r="R184">
        <v>9</v>
      </c>
      <c r="S184" s="18" t="s">
        <v>218</v>
      </c>
      <c r="T184" t="s">
        <v>34</v>
      </c>
    </row>
    <row r="185" spans="1:20" x14ac:dyDescent="0.25">
      <c r="A185" s="11"/>
      <c r="B185" s="6" t="s">
        <v>43</v>
      </c>
      <c r="C185" s="18">
        <v>75</v>
      </c>
      <c r="D185" s="8" t="str">
        <f t="shared" ref="D185:D195" si="46">VLOOKUP(C185,$R$184:$T$196,2,FALSE)</f>
        <v>Tobi Dada</v>
      </c>
      <c r="E185" s="8" t="str">
        <f t="shared" ref="E185:E195" si="47">VLOOKUP(C185,$R$184:$T$196,3,FALSE)</f>
        <v>Suffolk</v>
      </c>
      <c r="F185" s="44" t="s">
        <v>685</v>
      </c>
      <c r="G185" s="58" t="s">
        <v>72</v>
      </c>
      <c r="H185" s="13">
        <v>7</v>
      </c>
      <c r="I185" s="3"/>
      <c r="K185" s="9" t="str">
        <f t="shared" si="42"/>
        <v/>
      </c>
      <c r="L185" s="9" t="str">
        <f t="shared" si="43"/>
        <v/>
      </c>
      <c r="M185" s="10" t="str">
        <f t="shared" si="44"/>
        <v/>
      </c>
      <c r="N185">
        <f t="shared" si="45"/>
        <v>7</v>
      </c>
      <c r="R185">
        <v>10</v>
      </c>
      <c r="S185" s="18" t="s">
        <v>219</v>
      </c>
      <c r="T185" t="s">
        <v>34</v>
      </c>
    </row>
    <row r="186" spans="1:20" x14ac:dyDescent="0.25">
      <c r="A186" s="11"/>
      <c r="B186" s="6" t="s">
        <v>43</v>
      </c>
      <c r="C186" s="18">
        <v>9</v>
      </c>
      <c r="D186" s="8" t="str">
        <f t="shared" si="46"/>
        <v>Brodie Fall</v>
      </c>
      <c r="E186" s="8" t="str">
        <f t="shared" si="47"/>
        <v>Cambridgeshire</v>
      </c>
      <c r="F186" s="44" t="s">
        <v>686</v>
      </c>
      <c r="G186" s="58" t="s">
        <v>73</v>
      </c>
      <c r="H186" s="13">
        <v>6</v>
      </c>
      <c r="I186" s="3"/>
      <c r="K186" s="9">
        <f t="shared" si="42"/>
        <v>6</v>
      </c>
      <c r="L186" s="9" t="str">
        <f t="shared" si="43"/>
        <v/>
      </c>
      <c r="M186" s="10" t="str">
        <f t="shared" si="44"/>
        <v/>
      </c>
      <c r="N186" t="str">
        <f t="shared" si="45"/>
        <v/>
      </c>
      <c r="R186" t="s">
        <v>30</v>
      </c>
      <c r="S186" s="18" t="s">
        <v>9</v>
      </c>
      <c r="T186" t="s">
        <v>34</v>
      </c>
    </row>
    <row r="187" spans="1:20" x14ac:dyDescent="0.25">
      <c r="A187" s="11"/>
      <c r="B187" s="6" t="s">
        <v>43</v>
      </c>
      <c r="C187" s="18">
        <v>55</v>
      </c>
      <c r="D187" s="8" t="str">
        <f t="shared" si="46"/>
        <v>Lewis Barker</v>
      </c>
      <c r="E187" s="8" t="str">
        <f t="shared" si="47"/>
        <v>Norfolk</v>
      </c>
      <c r="F187" s="44" t="s">
        <v>687</v>
      </c>
      <c r="G187" s="58" t="s">
        <v>74</v>
      </c>
      <c r="H187" s="13">
        <v>5</v>
      </c>
      <c r="I187" s="3"/>
      <c r="K187" s="9" t="str">
        <f t="shared" si="42"/>
        <v/>
      </c>
      <c r="L187" s="9" t="str">
        <f t="shared" si="43"/>
        <v/>
      </c>
      <c r="M187" s="10">
        <f t="shared" si="44"/>
        <v>5</v>
      </c>
      <c r="N187" t="str">
        <f t="shared" si="45"/>
        <v/>
      </c>
      <c r="R187">
        <v>47</v>
      </c>
      <c r="S187" s="18" t="s">
        <v>408</v>
      </c>
      <c r="T187" t="s">
        <v>35</v>
      </c>
    </row>
    <row r="188" spans="1:20" x14ac:dyDescent="0.25">
      <c r="A188" s="11"/>
      <c r="B188" s="6" t="s">
        <v>43</v>
      </c>
      <c r="C188" s="18">
        <v>76</v>
      </c>
      <c r="D188" s="8" t="str">
        <f t="shared" si="46"/>
        <v>James Campbell</v>
      </c>
      <c r="E188" s="8" t="str">
        <f t="shared" si="47"/>
        <v>Suffolk</v>
      </c>
      <c r="F188" s="44" t="s">
        <v>688</v>
      </c>
      <c r="G188" s="58" t="s">
        <v>77</v>
      </c>
      <c r="H188" s="13">
        <v>4</v>
      </c>
      <c r="I188" s="3"/>
      <c r="K188" s="9" t="str">
        <f t="shared" si="42"/>
        <v/>
      </c>
      <c r="L188" s="9" t="str">
        <f t="shared" si="43"/>
        <v/>
      </c>
      <c r="M188" s="10" t="str">
        <f t="shared" si="44"/>
        <v/>
      </c>
      <c r="N188">
        <f t="shared" si="45"/>
        <v>4</v>
      </c>
      <c r="R188">
        <v>48</v>
      </c>
      <c r="S188" s="18" t="s">
        <v>409</v>
      </c>
      <c r="T188" t="s">
        <v>35</v>
      </c>
    </row>
    <row r="189" spans="1:20" x14ac:dyDescent="0.25">
      <c r="A189" s="11"/>
      <c r="B189" s="6" t="s">
        <v>43</v>
      </c>
      <c r="C189" s="18">
        <v>10</v>
      </c>
      <c r="D189" s="8" t="str">
        <f t="shared" si="46"/>
        <v>Monty Chatfield-Grandison</v>
      </c>
      <c r="E189" s="8" t="str">
        <f t="shared" si="47"/>
        <v>Cambridgeshire</v>
      </c>
      <c r="F189" s="44" t="s">
        <v>689</v>
      </c>
      <c r="G189" s="58" t="s">
        <v>78</v>
      </c>
      <c r="H189" s="13">
        <v>3</v>
      </c>
      <c r="I189" s="3"/>
      <c r="K189" s="9">
        <f t="shared" si="42"/>
        <v>3</v>
      </c>
      <c r="L189" s="9" t="str">
        <f t="shared" si="43"/>
        <v/>
      </c>
      <c r="M189" s="10" t="str">
        <f t="shared" si="44"/>
        <v/>
      </c>
      <c r="N189" t="str">
        <f t="shared" si="45"/>
        <v/>
      </c>
      <c r="R189" t="s">
        <v>31</v>
      </c>
      <c r="S189" s="18" t="s">
        <v>9</v>
      </c>
      <c r="T189" t="s">
        <v>35</v>
      </c>
    </row>
    <row r="190" spans="1:20" x14ac:dyDescent="0.25">
      <c r="A190" s="11"/>
      <c r="B190" s="6" t="s">
        <v>43</v>
      </c>
      <c r="C190" s="18" t="s">
        <v>9</v>
      </c>
      <c r="D190" s="8" t="str">
        <f t="shared" si="46"/>
        <v>.</v>
      </c>
      <c r="E190" s="8" t="str">
        <f t="shared" si="47"/>
        <v>.</v>
      </c>
      <c r="F190" s="44"/>
      <c r="G190" s="58" t="s">
        <v>75</v>
      </c>
      <c r="H190" s="13">
        <v>2</v>
      </c>
      <c r="I190" s="3"/>
      <c r="K190" s="9" t="str">
        <f t="shared" si="42"/>
        <v/>
      </c>
      <c r="L190" s="9" t="str">
        <f t="shared" si="43"/>
        <v/>
      </c>
      <c r="M190" s="10" t="str">
        <f t="shared" si="44"/>
        <v/>
      </c>
      <c r="N190" t="str">
        <f t="shared" si="45"/>
        <v/>
      </c>
      <c r="R190">
        <v>55</v>
      </c>
      <c r="S190" s="18" t="s">
        <v>301</v>
      </c>
      <c r="T190" t="s">
        <v>36</v>
      </c>
    </row>
    <row r="191" spans="1:20" x14ac:dyDescent="0.25">
      <c r="A191" s="11"/>
      <c r="B191" s="6" t="s">
        <v>43</v>
      </c>
      <c r="C191" s="18" t="s">
        <v>9</v>
      </c>
      <c r="D191" s="8" t="str">
        <f t="shared" si="46"/>
        <v>.</v>
      </c>
      <c r="E191" s="8" t="str">
        <f t="shared" si="47"/>
        <v>.</v>
      </c>
      <c r="F191" s="44"/>
      <c r="G191" s="58" t="s">
        <v>76</v>
      </c>
      <c r="H191" s="13">
        <v>1</v>
      </c>
      <c r="I191" s="3"/>
      <c r="K191" s="9" t="str">
        <f t="shared" si="42"/>
        <v/>
      </c>
      <c r="L191" s="9" t="str">
        <f t="shared" si="43"/>
        <v/>
      </c>
      <c r="M191" s="10" t="str">
        <f t="shared" si="44"/>
        <v/>
      </c>
      <c r="N191" t="str">
        <f t="shared" si="45"/>
        <v/>
      </c>
      <c r="R191">
        <v>56</v>
      </c>
      <c r="S191" s="18" t="s">
        <v>302</v>
      </c>
      <c r="T191" t="s">
        <v>36</v>
      </c>
    </row>
    <row r="192" spans="1:20" x14ac:dyDescent="0.25">
      <c r="A192" s="11"/>
      <c r="B192" s="6" t="s">
        <v>43</v>
      </c>
      <c r="C192" s="18" t="s">
        <v>9</v>
      </c>
      <c r="D192" s="8" t="str">
        <f t="shared" si="46"/>
        <v>.</v>
      </c>
      <c r="E192" s="8" t="str">
        <f t="shared" si="47"/>
        <v>.</v>
      </c>
      <c r="F192" s="44"/>
      <c r="G192" s="58"/>
      <c r="H192" s="13"/>
      <c r="I192" s="3"/>
      <c r="K192" s="9"/>
      <c r="L192" s="9"/>
      <c r="M192" s="10"/>
      <c r="R192" t="s">
        <v>32</v>
      </c>
      <c r="S192" s="18" t="s">
        <v>9</v>
      </c>
      <c r="T192" t="s">
        <v>36</v>
      </c>
    </row>
    <row r="193" spans="1:20" x14ac:dyDescent="0.25">
      <c r="A193" s="11"/>
      <c r="B193" s="6" t="s">
        <v>43</v>
      </c>
      <c r="C193" s="18" t="s">
        <v>9</v>
      </c>
      <c r="D193" s="8" t="str">
        <f t="shared" si="46"/>
        <v>.</v>
      </c>
      <c r="E193" s="8" t="str">
        <f t="shared" si="47"/>
        <v>.</v>
      </c>
      <c r="F193" s="44"/>
      <c r="G193" s="58"/>
      <c r="H193" s="13"/>
      <c r="I193" s="3"/>
      <c r="K193" s="9"/>
      <c r="L193" s="9"/>
      <c r="M193" s="10"/>
      <c r="R193">
        <v>75</v>
      </c>
      <c r="S193" s="18" t="s">
        <v>129</v>
      </c>
      <c r="T193" t="s">
        <v>37</v>
      </c>
    </row>
    <row r="194" spans="1:20" x14ac:dyDescent="0.25">
      <c r="A194" s="11"/>
      <c r="B194" s="6" t="s">
        <v>43</v>
      </c>
      <c r="C194" s="18" t="s">
        <v>9</v>
      </c>
      <c r="D194" s="8" t="str">
        <f t="shared" si="46"/>
        <v>.</v>
      </c>
      <c r="E194" s="8" t="str">
        <f t="shared" si="47"/>
        <v>.</v>
      </c>
      <c r="F194" s="44"/>
      <c r="G194" s="58"/>
      <c r="H194" s="13"/>
      <c r="I194" s="3"/>
      <c r="K194" s="9"/>
      <c r="L194" s="9"/>
      <c r="M194" s="10"/>
      <c r="R194">
        <v>76</v>
      </c>
      <c r="S194" s="18" t="s">
        <v>130</v>
      </c>
      <c r="T194" t="s">
        <v>37</v>
      </c>
    </row>
    <row r="195" spans="1:20" x14ac:dyDescent="0.25">
      <c r="A195" s="11"/>
      <c r="B195" s="6" t="s">
        <v>43</v>
      </c>
      <c r="C195" s="18" t="s">
        <v>9</v>
      </c>
      <c r="D195" s="8" t="str">
        <f t="shared" si="46"/>
        <v>.</v>
      </c>
      <c r="E195" s="8" t="str">
        <f t="shared" si="47"/>
        <v>.</v>
      </c>
      <c r="F195" s="44"/>
      <c r="G195" s="58"/>
      <c r="H195" s="13"/>
      <c r="I195" s="3"/>
      <c r="K195" s="9"/>
      <c r="L195" s="9"/>
      <c r="M195" s="10"/>
      <c r="R195" t="s">
        <v>33</v>
      </c>
      <c r="S195" s="18" t="s">
        <v>9</v>
      </c>
      <c r="T195" t="s">
        <v>37</v>
      </c>
    </row>
    <row r="196" spans="1:20" x14ac:dyDescent="0.25">
      <c r="A196" s="11"/>
      <c r="B196" s="6"/>
      <c r="C196" s="8"/>
      <c r="D196" s="8"/>
      <c r="E196" s="8"/>
      <c r="F196" s="44"/>
      <c r="G196" s="58"/>
      <c r="H196" s="13"/>
      <c r="I196" s="3"/>
      <c r="K196" s="9"/>
      <c r="L196" s="9"/>
      <c r="M196" s="10"/>
      <c r="R196" t="s">
        <v>9</v>
      </c>
      <c r="S196" t="s">
        <v>9</v>
      </c>
      <c r="T196" t="s">
        <v>9</v>
      </c>
    </row>
    <row r="197" spans="1:20" x14ac:dyDescent="0.25">
      <c r="A197" s="11"/>
      <c r="B197" s="6"/>
      <c r="C197" s="8"/>
      <c r="D197" s="8"/>
      <c r="E197" s="8"/>
      <c r="F197" s="44"/>
      <c r="G197" s="58"/>
      <c r="H197" s="13"/>
      <c r="I197" s="3"/>
      <c r="K197" s="9"/>
      <c r="L197" s="9"/>
      <c r="M197" s="10"/>
      <c r="S197"/>
    </row>
    <row r="198" spans="1:20" x14ac:dyDescent="0.25">
      <c r="A198" s="5" t="s">
        <v>26</v>
      </c>
      <c r="B198" s="6" t="s">
        <v>43</v>
      </c>
      <c r="C198" s="18">
        <v>56</v>
      </c>
      <c r="D198" s="8" t="str">
        <f>VLOOKUP(C198,$R$198:$T$210,2,FALSE)</f>
        <v>William Lupton</v>
      </c>
      <c r="E198" s="8" t="str">
        <f>VLOOKUP(C198,$R$198:$T$210,3,FALSE)</f>
        <v>Norfolk</v>
      </c>
      <c r="F198" s="44" t="s">
        <v>745</v>
      </c>
      <c r="G198" s="58" t="s">
        <v>71</v>
      </c>
      <c r="H198" s="13">
        <v>8</v>
      </c>
      <c r="I198" s="3"/>
      <c r="K198" s="9" t="str">
        <f t="shared" ref="K198:K205" si="48">IF($E198="","",IF(LEFT($E198,1)=$K$1,$H198,""))</f>
        <v/>
      </c>
      <c r="L198" s="9" t="str">
        <f t="shared" ref="L198:L205" si="49">IF($E198="","",IF(LEFT($E198,1)=$L$1,$H198,""))</f>
        <v/>
      </c>
      <c r="M198" s="10">
        <f t="shared" ref="M198:M205" si="50">IF($E198="","",IF(LEFT($E198,1)=$M$1,$H198,""))</f>
        <v>8</v>
      </c>
      <c r="N198" t="str">
        <f t="shared" ref="N198:N205" si="51">IF($E198="","",IF(LEFT($E198,1)=$N$1,$H198,""))</f>
        <v/>
      </c>
      <c r="R198">
        <v>9</v>
      </c>
      <c r="S198" s="18" t="s">
        <v>219</v>
      </c>
      <c r="T198" t="s">
        <v>34</v>
      </c>
    </row>
    <row r="199" spans="1:20" x14ac:dyDescent="0.25">
      <c r="A199" s="11"/>
      <c r="B199" s="6" t="s">
        <v>43</v>
      </c>
      <c r="C199" s="18">
        <v>76</v>
      </c>
      <c r="D199" s="8" t="str">
        <f t="shared" ref="D199:D209" si="52">VLOOKUP(C199,$R$198:$T$210,2,FALSE)</f>
        <v>James Campbell</v>
      </c>
      <c r="E199" s="8" t="str">
        <f t="shared" ref="E199:E209" si="53">VLOOKUP(C199,$R$198:$T$210,3,FALSE)</f>
        <v>Suffolk</v>
      </c>
      <c r="F199" s="44" t="s">
        <v>746</v>
      </c>
      <c r="G199" s="58" t="s">
        <v>72</v>
      </c>
      <c r="H199" s="13">
        <v>7</v>
      </c>
      <c r="I199" s="3"/>
      <c r="K199" s="9" t="str">
        <f t="shared" si="48"/>
        <v/>
      </c>
      <c r="L199" s="9" t="str">
        <f t="shared" si="49"/>
        <v/>
      </c>
      <c r="M199" s="10" t="str">
        <f t="shared" si="50"/>
        <v/>
      </c>
      <c r="N199">
        <f t="shared" si="51"/>
        <v>7</v>
      </c>
      <c r="R199">
        <v>10</v>
      </c>
      <c r="S199" s="18" t="s">
        <v>9</v>
      </c>
      <c r="T199" t="s">
        <v>34</v>
      </c>
    </row>
    <row r="200" spans="1:20" x14ac:dyDescent="0.25">
      <c r="A200" s="11"/>
      <c r="B200" s="6" t="s">
        <v>43</v>
      </c>
      <c r="C200" s="18">
        <v>55</v>
      </c>
      <c r="D200" s="8" t="str">
        <f t="shared" si="52"/>
        <v>Thomas Norkett</v>
      </c>
      <c r="E200" s="8" t="str">
        <f t="shared" si="53"/>
        <v>Norfolk</v>
      </c>
      <c r="F200" s="44" t="s">
        <v>747</v>
      </c>
      <c r="G200" s="58" t="s">
        <v>73</v>
      </c>
      <c r="H200" s="13">
        <v>6</v>
      </c>
      <c r="I200" s="3"/>
      <c r="K200" s="9" t="str">
        <f t="shared" si="48"/>
        <v/>
      </c>
      <c r="L200" s="9" t="str">
        <f t="shared" si="49"/>
        <v/>
      </c>
      <c r="M200" s="10">
        <f t="shared" si="50"/>
        <v>6</v>
      </c>
      <c r="N200" t="str">
        <f t="shared" si="51"/>
        <v/>
      </c>
      <c r="R200" t="s">
        <v>30</v>
      </c>
      <c r="S200" s="18" t="s">
        <v>9</v>
      </c>
      <c r="T200" t="s">
        <v>34</v>
      </c>
    </row>
    <row r="201" spans="1:20" x14ac:dyDescent="0.25">
      <c r="A201" s="11"/>
      <c r="B201" s="6" t="s">
        <v>43</v>
      </c>
      <c r="C201" s="18">
        <v>75</v>
      </c>
      <c r="D201" s="8" t="str">
        <f t="shared" si="52"/>
        <v>Oscar Jerman</v>
      </c>
      <c r="E201" s="8" t="str">
        <f t="shared" si="53"/>
        <v>Suffolk</v>
      </c>
      <c r="F201" s="44" t="s">
        <v>748</v>
      </c>
      <c r="G201" s="58" t="s">
        <v>74</v>
      </c>
      <c r="H201" s="13">
        <v>5</v>
      </c>
      <c r="I201" s="3"/>
      <c r="K201" s="9" t="str">
        <f t="shared" si="48"/>
        <v/>
      </c>
      <c r="L201" s="9" t="str">
        <f t="shared" si="49"/>
        <v/>
      </c>
      <c r="M201" s="10" t="str">
        <f t="shared" si="50"/>
        <v/>
      </c>
      <c r="N201">
        <f t="shared" si="51"/>
        <v>5</v>
      </c>
      <c r="R201">
        <v>47</v>
      </c>
      <c r="S201" s="18" t="s">
        <v>410</v>
      </c>
      <c r="T201" t="s">
        <v>35</v>
      </c>
    </row>
    <row r="202" spans="1:20" x14ac:dyDescent="0.25">
      <c r="A202" s="11"/>
      <c r="B202" s="6" t="s">
        <v>43</v>
      </c>
      <c r="C202" s="18">
        <v>9</v>
      </c>
      <c r="D202" s="8" t="str">
        <f t="shared" si="52"/>
        <v>Monty Chatfield-Grandison</v>
      </c>
      <c r="E202" s="8" t="str">
        <f t="shared" si="53"/>
        <v>Cambridgeshire</v>
      </c>
      <c r="F202" s="44" t="s">
        <v>749</v>
      </c>
      <c r="G202" s="58" t="s">
        <v>77</v>
      </c>
      <c r="H202" s="13">
        <v>4</v>
      </c>
      <c r="I202" s="3"/>
      <c r="K202" s="9">
        <f t="shared" si="48"/>
        <v>4</v>
      </c>
      <c r="L202" s="9" t="str">
        <f t="shared" si="49"/>
        <v/>
      </c>
      <c r="M202" s="10" t="str">
        <f t="shared" si="50"/>
        <v/>
      </c>
      <c r="N202" t="str">
        <f t="shared" si="51"/>
        <v/>
      </c>
      <c r="R202">
        <v>48</v>
      </c>
      <c r="S202" s="18" t="s">
        <v>411</v>
      </c>
      <c r="T202" t="s">
        <v>35</v>
      </c>
    </row>
    <row r="203" spans="1:20" x14ac:dyDescent="0.25">
      <c r="A203" s="11"/>
      <c r="B203" s="6" t="s">
        <v>43</v>
      </c>
      <c r="C203" s="18">
        <v>48</v>
      </c>
      <c r="D203" s="8" t="str">
        <f t="shared" si="52"/>
        <v>Charlie Ambridge</v>
      </c>
      <c r="E203" s="8" t="str">
        <f t="shared" si="53"/>
        <v>Lincolnshire</v>
      </c>
      <c r="F203" s="44" t="s">
        <v>750</v>
      </c>
      <c r="G203" s="58" t="s">
        <v>78</v>
      </c>
      <c r="H203" s="13">
        <v>3</v>
      </c>
      <c r="I203" s="3"/>
      <c r="K203" s="9" t="str">
        <f t="shared" si="48"/>
        <v/>
      </c>
      <c r="L203" s="9">
        <f t="shared" si="49"/>
        <v>3</v>
      </c>
      <c r="M203" s="10" t="str">
        <f t="shared" si="50"/>
        <v/>
      </c>
      <c r="N203" t="str">
        <f t="shared" si="51"/>
        <v/>
      </c>
      <c r="R203" t="s">
        <v>31</v>
      </c>
      <c r="S203" s="18" t="s">
        <v>9</v>
      </c>
      <c r="T203" t="s">
        <v>35</v>
      </c>
    </row>
    <row r="204" spans="1:20" x14ac:dyDescent="0.25">
      <c r="A204" s="11"/>
      <c r="B204" s="6" t="s">
        <v>43</v>
      </c>
      <c r="C204" s="18" t="s">
        <v>9</v>
      </c>
      <c r="D204" s="8" t="str">
        <f t="shared" si="52"/>
        <v>.</v>
      </c>
      <c r="E204" s="8" t="str">
        <f t="shared" si="53"/>
        <v>.</v>
      </c>
      <c r="F204" s="44"/>
      <c r="G204" s="58" t="s">
        <v>75</v>
      </c>
      <c r="H204" s="13">
        <v>2</v>
      </c>
      <c r="I204" s="3"/>
      <c r="K204" s="9" t="str">
        <f t="shared" si="48"/>
        <v/>
      </c>
      <c r="L204" s="9" t="str">
        <f t="shared" si="49"/>
        <v/>
      </c>
      <c r="M204" s="10" t="str">
        <f t="shared" si="50"/>
        <v/>
      </c>
      <c r="N204" t="str">
        <f t="shared" si="51"/>
        <v/>
      </c>
      <c r="R204">
        <v>55</v>
      </c>
      <c r="S204" s="18" t="s">
        <v>303</v>
      </c>
      <c r="T204" t="s">
        <v>36</v>
      </c>
    </row>
    <row r="205" spans="1:20" x14ac:dyDescent="0.25">
      <c r="A205" s="11"/>
      <c r="B205" s="6" t="s">
        <v>43</v>
      </c>
      <c r="C205" s="18" t="s">
        <v>9</v>
      </c>
      <c r="D205" s="8" t="str">
        <f t="shared" si="52"/>
        <v>.</v>
      </c>
      <c r="E205" s="8" t="str">
        <f t="shared" si="53"/>
        <v>.</v>
      </c>
      <c r="F205" s="44"/>
      <c r="G205" s="58" t="s">
        <v>76</v>
      </c>
      <c r="H205" s="13">
        <v>1</v>
      </c>
      <c r="I205" s="3"/>
      <c r="K205" s="9" t="str">
        <f t="shared" si="48"/>
        <v/>
      </c>
      <c r="L205" s="9" t="str">
        <f t="shared" si="49"/>
        <v/>
      </c>
      <c r="M205" s="10" t="str">
        <f t="shared" si="50"/>
        <v/>
      </c>
      <c r="N205" t="str">
        <f t="shared" si="51"/>
        <v/>
      </c>
      <c r="R205">
        <v>56</v>
      </c>
      <c r="S205" s="18" t="s">
        <v>304</v>
      </c>
      <c r="T205" t="s">
        <v>36</v>
      </c>
    </row>
    <row r="206" spans="1:20" x14ac:dyDescent="0.25">
      <c r="A206" s="11"/>
      <c r="B206" s="6" t="s">
        <v>43</v>
      </c>
      <c r="C206" s="18" t="s">
        <v>9</v>
      </c>
      <c r="D206" s="8" t="str">
        <f t="shared" si="52"/>
        <v>.</v>
      </c>
      <c r="E206" s="8" t="str">
        <f t="shared" si="53"/>
        <v>.</v>
      </c>
      <c r="F206" s="44"/>
      <c r="G206" s="58"/>
      <c r="H206" s="13"/>
      <c r="I206" s="3"/>
      <c r="K206" s="9"/>
      <c r="L206" s="9"/>
      <c r="M206" s="10"/>
      <c r="R206" t="s">
        <v>32</v>
      </c>
      <c r="S206" s="18" t="s">
        <v>9</v>
      </c>
      <c r="T206" t="s">
        <v>36</v>
      </c>
    </row>
    <row r="207" spans="1:20" x14ac:dyDescent="0.25">
      <c r="A207" s="11"/>
      <c r="B207" s="6" t="s">
        <v>43</v>
      </c>
      <c r="C207" s="18" t="s">
        <v>9</v>
      </c>
      <c r="D207" s="8" t="str">
        <f t="shared" si="52"/>
        <v>.</v>
      </c>
      <c r="E207" s="8" t="str">
        <f t="shared" si="53"/>
        <v>.</v>
      </c>
      <c r="F207" s="44"/>
      <c r="G207" s="58"/>
      <c r="H207" s="13"/>
      <c r="I207" s="3"/>
      <c r="K207" s="9"/>
      <c r="L207" s="9"/>
      <c r="M207" s="10"/>
      <c r="R207">
        <v>75</v>
      </c>
      <c r="S207" s="18" t="s">
        <v>131</v>
      </c>
      <c r="T207" t="s">
        <v>37</v>
      </c>
    </row>
    <row r="208" spans="1:20" x14ac:dyDescent="0.25">
      <c r="A208" s="11"/>
      <c r="B208" s="6" t="s">
        <v>43</v>
      </c>
      <c r="C208" s="18" t="s">
        <v>9</v>
      </c>
      <c r="D208" s="8" t="str">
        <f t="shared" si="52"/>
        <v>.</v>
      </c>
      <c r="E208" s="8" t="str">
        <f t="shared" si="53"/>
        <v>.</v>
      </c>
      <c r="F208" s="44"/>
      <c r="G208" s="58"/>
      <c r="H208" s="13"/>
      <c r="I208" s="3"/>
      <c r="K208" s="9"/>
      <c r="L208" s="9"/>
      <c r="M208" s="10"/>
      <c r="R208">
        <v>76</v>
      </c>
      <c r="S208" s="18" t="s">
        <v>130</v>
      </c>
      <c r="T208" t="s">
        <v>37</v>
      </c>
    </row>
    <row r="209" spans="1:20" x14ac:dyDescent="0.25">
      <c r="A209" s="11"/>
      <c r="B209" s="6" t="s">
        <v>43</v>
      </c>
      <c r="C209" s="18" t="s">
        <v>9</v>
      </c>
      <c r="D209" s="8" t="str">
        <f t="shared" si="52"/>
        <v>.</v>
      </c>
      <c r="E209" s="8" t="str">
        <f t="shared" si="53"/>
        <v>.</v>
      </c>
      <c r="F209" s="44"/>
      <c r="G209" s="58"/>
      <c r="H209" s="13"/>
      <c r="I209" s="3"/>
      <c r="K209" s="9"/>
      <c r="L209" s="9"/>
      <c r="M209" s="10"/>
      <c r="R209" t="s">
        <v>33</v>
      </c>
      <c r="S209" s="18" t="s">
        <v>9</v>
      </c>
      <c r="T209" t="s">
        <v>37</v>
      </c>
    </row>
    <row r="210" spans="1:20" x14ac:dyDescent="0.25">
      <c r="A210" s="11"/>
      <c r="B210" s="6"/>
      <c r="C210" s="8"/>
      <c r="D210" s="8"/>
      <c r="E210" s="8"/>
      <c r="F210" s="44"/>
      <c r="G210" s="58"/>
      <c r="H210" s="13"/>
      <c r="I210" s="3"/>
      <c r="K210" s="9"/>
      <c r="L210" s="9"/>
      <c r="M210" s="10"/>
      <c r="R210" t="s">
        <v>9</v>
      </c>
      <c r="S210" t="s">
        <v>9</v>
      </c>
      <c r="T210" t="s">
        <v>9</v>
      </c>
    </row>
    <row r="211" spans="1:20" x14ac:dyDescent="0.25">
      <c r="A211" s="11"/>
      <c r="B211" s="6"/>
      <c r="C211" s="8"/>
      <c r="D211" s="8"/>
      <c r="E211" s="8"/>
      <c r="F211" s="44"/>
      <c r="G211" s="58"/>
      <c r="H211" s="13"/>
      <c r="I211" s="3"/>
      <c r="K211" s="9"/>
      <c r="L211" s="9"/>
      <c r="M211" s="10"/>
      <c r="S211"/>
    </row>
    <row r="212" spans="1:20" x14ac:dyDescent="0.25">
      <c r="A212" s="5" t="s">
        <v>27</v>
      </c>
      <c r="B212" s="6" t="s">
        <v>43</v>
      </c>
      <c r="C212" s="18">
        <v>75</v>
      </c>
      <c r="D212" s="8" t="str">
        <f>VLOOKUP(C212,$R$212:$T$224,2,FALSE)</f>
        <v>James Capmbell</v>
      </c>
      <c r="E212" s="8" t="str">
        <f>VLOOKUP(C212,$R$212:$T$224,3,FALSE)</f>
        <v>Suffolk</v>
      </c>
      <c r="F212" s="44" t="s">
        <v>484</v>
      </c>
      <c r="G212" s="58" t="s">
        <v>71</v>
      </c>
      <c r="H212" s="13">
        <v>8</v>
      </c>
      <c r="I212" s="3"/>
      <c r="K212" s="9" t="str">
        <f t="shared" ref="K212:K219" si="54">IF($E212="","",IF(LEFT($E212,1)=$K$1,$H212,""))</f>
        <v/>
      </c>
      <c r="L212" s="9" t="str">
        <f t="shared" ref="L212:L219" si="55">IF($E212="","",IF(LEFT($E212,1)=$L$1,$H212,""))</f>
        <v/>
      </c>
      <c r="M212" s="10" t="str">
        <f t="shared" ref="M212:M219" si="56">IF($E212="","",IF(LEFT($E212,1)=$M$1,$H212,""))</f>
        <v/>
      </c>
      <c r="N212">
        <f t="shared" ref="N212:N219" si="57">IF($E212="","",IF(LEFT($E212,1)=$N$1,$H212,""))</f>
        <v>8</v>
      </c>
      <c r="R212">
        <v>9</v>
      </c>
      <c r="S212" s="18" t="s">
        <v>9</v>
      </c>
      <c r="T212" t="s">
        <v>34</v>
      </c>
    </row>
    <row r="213" spans="1:20" x14ac:dyDescent="0.25">
      <c r="A213" s="11"/>
      <c r="B213" s="6" t="s">
        <v>43</v>
      </c>
      <c r="C213" s="18">
        <v>55</v>
      </c>
      <c r="D213" s="8" t="str">
        <f t="shared" ref="D213:D223" si="58">VLOOKUP(C213,$R$212:$T$224,2,FALSE)</f>
        <v>Thomas Norkett</v>
      </c>
      <c r="E213" s="8" t="str">
        <f t="shared" ref="E213:E223" si="59">VLOOKUP(C213,$R$212:$T$224,3,FALSE)</f>
        <v>Norfolk</v>
      </c>
      <c r="F213" s="44" t="s">
        <v>485</v>
      </c>
      <c r="G213" s="58" t="s">
        <v>72</v>
      </c>
      <c r="H213" s="13">
        <v>7</v>
      </c>
      <c r="I213" s="3"/>
      <c r="K213" s="9" t="str">
        <f t="shared" si="54"/>
        <v/>
      </c>
      <c r="L213" s="9" t="str">
        <f t="shared" si="55"/>
        <v/>
      </c>
      <c r="M213" s="10">
        <f t="shared" si="56"/>
        <v>7</v>
      </c>
      <c r="N213" t="str">
        <f t="shared" si="57"/>
        <v/>
      </c>
      <c r="R213">
        <v>10</v>
      </c>
      <c r="S213" s="18" t="s">
        <v>9</v>
      </c>
      <c r="T213" t="s">
        <v>34</v>
      </c>
    </row>
    <row r="214" spans="1:20" x14ac:dyDescent="0.25">
      <c r="A214" s="11"/>
      <c r="B214" s="6" t="s">
        <v>43</v>
      </c>
      <c r="C214" s="18">
        <v>76</v>
      </c>
      <c r="D214" s="8" t="str">
        <f t="shared" si="58"/>
        <v>Jack Lugo-Hankins</v>
      </c>
      <c r="E214" s="8" t="str">
        <f t="shared" si="59"/>
        <v>Suffolk</v>
      </c>
      <c r="F214" s="44" t="s">
        <v>486</v>
      </c>
      <c r="G214" s="58" t="s">
        <v>73</v>
      </c>
      <c r="H214" s="13">
        <v>6</v>
      </c>
      <c r="I214" s="3"/>
      <c r="K214" s="9" t="str">
        <f t="shared" si="54"/>
        <v/>
      </c>
      <c r="L214" s="9" t="str">
        <f t="shared" si="55"/>
        <v/>
      </c>
      <c r="M214" s="10" t="str">
        <f t="shared" si="56"/>
        <v/>
      </c>
      <c r="N214">
        <f t="shared" si="57"/>
        <v>6</v>
      </c>
      <c r="R214" t="s">
        <v>30</v>
      </c>
      <c r="S214" s="18" t="s">
        <v>9</v>
      </c>
      <c r="T214" t="s">
        <v>34</v>
      </c>
    </row>
    <row r="215" spans="1:20" x14ac:dyDescent="0.25">
      <c r="A215" s="11"/>
      <c r="B215" s="6" t="s">
        <v>43</v>
      </c>
      <c r="C215" s="18" t="s">
        <v>9</v>
      </c>
      <c r="D215" s="8" t="str">
        <f t="shared" si="58"/>
        <v>.</v>
      </c>
      <c r="E215" s="8" t="str">
        <f t="shared" si="59"/>
        <v>.</v>
      </c>
      <c r="F215" s="44"/>
      <c r="G215" s="58" t="s">
        <v>74</v>
      </c>
      <c r="H215" s="13">
        <v>5</v>
      </c>
      <c r="I215" s="3"/>
      <c r="K215" s="9" t="str">
        <f t="shared" si="54"/>
        <v/>
      </c>
      <c r="L215" s="9" t="str">
        <f t="shared" si="55"/>
        <v/>
      </c>
      <c r="M215" s="10" t="str">
        <f t="shared" si="56"/>
        <v/>
      </c>
      <c r="N215" t="str">
        <f t="shared" si="57"/>
        <v/>
      </c>
      <c r="R215">
        <v>47</v>
      </c>
      <c r="S215" s="18" t="s">
        <v>9</v>
      </c>
      <c r="T215" t="s">
        <v>35</v>
      </c>
    </row>
    <row r="216" spans="1:20" x14ac:dyDescent="0.25">
      <c r="A216" s="11"/>
      <c r="B216" s="6" t="s">
        <v>43</v>
      </c>
      <c r="C216" s="18" t="s">
        <v>9</v>
      </c>
      <c r="D216" s="8" t="str">
        <f t="shared" si="58"/>
        <v>.</v>
      </c>
      <c r="E216" s="8" t="str">
        <f t="shared" si="59"/>
        <v>.</v>
      </c>
      <c r="F216" s="44"/>
      <c r="G216" s="58" t="s">
        <v>77</v>
      </c>
      <c r="H216" s="13">
        <v>4</v>
      </c>
      <c r="I216" s="3"/>
      <c r="K216" s="9" t="str">
        <f t="shared" si="54"/>
        <v/>
      </c>
      <c r="L216" s="9" t="str">
        <f t="shared" si="55"/>
        <v/>
      </c>
      <c r="M216" s="10" t="str">
        <f t="shared" si="56"/>
        <v/>
      </c>
      <c r="N216" t="str">
        <f t="shared" si="57"/>
        <v/>
      </c>
      <c r="R216">
        <v>48</v>
      </c>
      <c r="S216" s="18" t="s">
        <v>9</v>
      </c>
      <c r="T216" t="s">
        <v>35</v>
      </c>
    </row>
    <row r="217" spans="1:20" x14ac:dyDescent="0.25">
      <c r="A217" s="11"/>
      <c r="B217" s="6" t="s">
        <v>43</v>
      </c>
      <c r="C217" s="18" t="s">
        <v>9</v>
      </c>
      <c r="D217" s="8" t="str">
        <f t="shared" si="58"/>
        <v>.</v>
      </c>
      <c r="E217" s="8" t="str">
        <f t="shared" si="59"/>
        <v>.</v>
      </c>
      <c r="F217" s="44"/>
      <c r="G217" s="58" t="s">
        <v>78</v>
      </c>
      <c r="H217" s="13">
        <v>3</v>
      </c>
      <c r="I217" s="3"/>
      <c r="K217" s="9" t="str">
        <f t="shared" si="54"/>
        <v/>
      </c>
      <c r="L217" s="9" t="str">
        <f t="shared" si="55"/>
        <v/>
      </c>
      <c r="M217" s="10" t="str">
        <f t="shared" si="56"/>
        <v/>
      </c>
      <c r="N217" t="str">
        <f t="shared" si="57"/>
        <v/>
      </c>
      <c r="R217" t="s">
        <v>31</v>
      </c>
      <c r="S217" s="18" t="s">
        <v>9</v>
      </c>
      <c r="T217" t="s">
        <v>35</v>
      </c>
    </row>
    <row r="218" spans="1:20" x14ac:dyDescent="0.25">
      <c r="A218" s="11"/>
      <c r="B218" s="6" t="s">
        <v>43</v>
      </c>
      <c r="C218" s="18" t="s">
        <v>9</v>
      </c>
      <c r="D218" s="8" t="str">
        <f t="shared" si="58"/>
        <v>.</v>
      </c>
      <c r="E218" s="8" t="str">
        <f t="shared" si="59"/>
        <v>.</v>
      </c>
      <c r="F218" s="44"/>
      <c r="G218" s="58" t="s">
        <v>75</v>
      </c>
      <c r="H218" s="13">
        <v>2</v>
      </c>
      <c r="I218" s="3"/>
      <c r="K218" s="9" t="str">
        <f t="shared" si="54"/>
        <v/>
      </c>
      <c r="L218" s="9" t="str">
        <f t="shared" si="55"/>
        <v/>
      </c>
      <c r="M218" s="10" t="str">
        <f t="shared" si="56"/>
        <v/>
      </c>
      <c r="N218" t="str">
        <f t="shared" si="57"/>
        <v/>
      </c>
      <c r="R218">
        <v>55</v>
      </c>
      <c r="S218" s="18" t="s">
        <v>303</v>
      </c>
      <c r="T218" t="s">
        <v>36</v>
      </c>
    </row>
    <row r="219" spans="1:20" x14ac:dyDescent="0.25">
      <c r="A219" s="11"/>
      <c r="B219" s="6" t="s">
        <v>43</v>
      </c>
      <c r="C219" s="18" t="s">
        <v>9</v>
      </c>
      <c r="D219" s="8" t="str">
        <f t="shared" si="58"/>
        <v>.</v>
      </c>
      <c r="E219" s="8" t="str">
        <f t="shared" si="59"/>
        <v>.</v>
      </c>
      <c r="F219" s="44"/>
      <c r="G219" s="58" t="s">
        <v>76</v>
      </c>
      <c r="H219" s="13">
        <v>1</v>
      </c>
      <c r="I219" s="3"/>
      <c r="K219" s="9" t="str">
        <f t="shared" si="54"/>
        <v/>
      </c>
      <c r="L219" s="9" t="str">
        <f t="shared" si="55"/>
        <v/>
      </c>
      <c r="M219" s="10" t="str">
        <f t="shared" si="56"/>
        <v/>
      </c>
      <c r="N219" t="str">
        <f t="shared" si="57"/>
        <v/>
      </c>
      <c r="R219">
        <v>56</v>
      </c>
      <c r="S219" s="18" t="s">
        <v>9</v>
      </c>
      <c r="T219" t="s">
        <v>36</v>
      </c>
    </row>
    <row r="220" spans="1:20" x14ac:dyDescent="0.25">
      <c r="A220" s="11"/>
      <c r="B220" s="6" t="s">
        <v>43</v>
      </c>
      <c r="C220" s="18" t="s">
        <v>9</v>
      </c>
      <c r="D220" s="8" t="str">
        <f t="shared" si="58"/>
        <v>.</v>
      </c>
      <c r="E220" s="8" t="str">
        <f t="shared" si="59"/>
        <v>.</v>
      </c>
      <c r="F220" s="44"/>
      <c r="G220" s="58"/>
      <c r="H220" s="13"/>
      <c r="I220" s="3"/>
      <c r="K220" s="9"/>
      <c r="L220" s="9"/>
      <c r="M220" s="10"/>
      <c r="R220" t="s">
        <v>32</v>
      </c>
      <c r="S220" s="18" t="s">
        <v>9</v>
      </c>
      <c r="T220" t="s">
        <v>36</v>
      </c>
    </row>
    <row r="221" spans="1:20" x14ac:dyDescent="0.25">
      <c r="A221" s="11"/>
      <c r="B221" s="6" t="s">
        <v>43</v>
      </c>
      <c r="C221" s="18" t="s">
        <v>9</v>
      </c>
      <c r="D221" s="8" t="str">
        <f t="shared" si="58"/>
        <v>.</v>
      </c>
      <c r="E221" s="8" t="str">
        <f t="shared" si="59"/>
        <v>.</v>
      </c>
      <c r="F221" s="44"/>
      <c r="G221" s="58"/>
      <c r="H221" s="13"/>
      <c r="I221" s="3"/>
      <c r="K221" s="9"/>
      <c r="L221" s="9"/>
      <c r="M221" s="10"/>
      <c r="R221">
        <v>75</v>
      </c>
      <c r="S221" s="18" t="s">
        <v>134</v>
      </c>
      <c r="T221" t="s">
        <v>37</v>
      </c>
    </row>
    <row r="222" spans="1:20" x14ac:dyDescent="0.25">
      <c r="A222" s="11"/>
      <c r="B222" s="6" t="s">
        <v>43</v>
      </c>
      <c r="C222" s="18" t="s">
        <v>9</v>
      </c>
      <c r="D222" s="8" t="str">
        <f t="shared" si="58"/>
        <v>.</v>
      </c>
      <c r="E222" s="8" t="str">
        <f t="shared" si="59"/>
        <v>.</v>
      </c>
      <c r="F222" s="44"/>
      <c r="G222" s="58"/>
      <c r="H222" s="13"/>
      <c r="I222" s="3"/>
      <c r="K222" s="9"/>
      <c r="L222" s="9"/>
      <c r="M222" s="10"/>
      <c r="R222">
        <v>76</v>
      </c>
      <c r="S222" s="18" t="s">
        <v>133</v>
      </c>
      <c r="T222" t="s">
        <v>37</v>
      </c>
    </row>
    <row r="223" spans="1:20" x14ac:dyDescent="0.25">
      <c r="A223" s="11"/>
      <c r="B223" s="6" t="s">
        <v>43</v>
      </c>
      <c r="C223" s="18" t="s">
        <v>9</v>
      </c>
      <c r="D223" s="8" t="str">
        <f t="shared" si="58"/>
        <v>.</v>
      </c>
      <c r="E223" s="8" t="str">
        <f t="shared" si="59"/>
        <v>.</v>
      </c>
      <c r="F223" s="44"/>
      <c r="G223" s="58"/>
      <c r="H223" s="13"/>
      <c r="I223" s="3"/>
      <c r="K223" s="9"/>
      <c r="L223" s="9"/>
      <c r="M223" s="10"/>
      <c r="R223" t="s">
        <v>33</v>
      </c>
      <c r="S223" s="18" t="s">
        <v>9</v>
      </c>
      <c r="T223" t="s">
        <v>37</v>
      </c>
    </row>
    <row r="224" spans="1:20" x14ac:dyDescent="0.25">
      <c r="A224" s="11"/>
      <c r="B224" s="6"/>
      <c r="C224" s="8"/>
      <c r="D224" s="8"/>
      <c r="E224" s="8"/>
      <c r="F224" s="44"/>
      <c r="G224" s="58"/>
      <c r="H224" s="13"/>
      <c r="I224" s="3"/>
      <c r="K224" s="9"/>
      <c r="L224" s="9"/>
      <c r="M224" s="10"/>
      <c r="R224" t="s">
        <v>9</v>
      </c>
      <c r="S224" t="s">
        <v>9</v>
      </c>
      <c r="T224" t="s">
        <v>9</v>
      </c>
    </row>
    <row r="225" spans="1:20" x14ac:dyDescent="0.25">
      <c r="A225" s="11"/>
      <c r="B225" s="6"/>
      <c r="C225" s="8"/>
      <c r="D225" s="8"/>
      <c r="E225" s="8"/>
      <c r="F225" s="44"/>
      <c r="G225" s="58"/>
      <c r="H225" s="13"/>
      <c r="I225" s="3"/>
      <c r="K225" s="9"/>
      <c r="L225" s="9"/>
      <c r="M225" s="10"/>
      <c r="S225"/>
    </row>
    <row r="226" spans="1:20" x14ac:dyDescent="0.25">
      <c r="A226" s="5" t="s">
        <v>28</v>
      </c>
      <c r="B226" s="6" t="s">
        <v>43</v>
      </c>
      <c r="C226" s="18">
        <v>56</v>
      </c>
      <c r="D226" s="8" t="str">
        <f>VLOOKUP(C226,$R$226:$T$238,2,FALSE)</f>
        <v>William Lupton</v>
      </c>
      <c r="E226" s="8" t="str">
        <f>VLOOKUP(C226,$R$226:$T$238,3,FALSE)</f>
        <v>Norfolk</v>
      </c>
      <c r="F226" s="44" t="s">
        <v>587</v>
      </c>
      <c r="G226" s="58" t="s">
        <v>71</v>
      </c>
      <c r="H226" s="13">
        <v>8</v>
      </c>
      <c r="I226" s="3"/>
      <c r="K226" s="9" t="str">
        <f t="shared" ref="K226:K233" si="60">IF($E226="","",IF(LEFT($E226,1)=$K$1,$H226,""))</f>
        <v/>
      </c>
      <c r="L226" s="9" t="str">
        <f t="shared" ref="L226:L233" si="61">IF($E226="","",IF(LEFT($E226,1)=$L$1,$H226,""))</f>
        <v/>
      </c>
      <c r="M226" s="10">
        <f t="shared" ref="M226:M233" si="62">IF($E226="","",IF(LEFT($E226,1)=$M$1,$H226,""))</f>
        <v>8</v>
      </c>
      <c r="N226" t="str">
        <f t="shared" ref="N226:N233" si="63">IF($E226="","",IF(LEFT($E226,1)=$N$1,$H226,""))</f>
        <v/>
      </c>
      <c r="R226">
        <v>9</v>
      </c>
      <c r="S226" s="18" t="s">
        <v>220</v>
      </c>
      <c r="T226" t="s">
        <v>34</v>
      </c>
    </row>
    <row r="227" spans="1:20" x14ac:dyDescent="0.25">
      <c r="A227" s="11"/>
      <c r="B227" s="6" t="s">
        <v>43</v>
      </c>
      <c r="C227" s="18">
        <v>9</v>
      </c>
      <c r="D227" s="8" t="str">
        <f t="shared" ref="D227:D237" si="64">VLOOKUP(C227,$R$226:$T$238,2,FALSE)</f>
        <v>Callum Hennesey</v>
      </c>
      <c r="E227" s="8" t="str">
        <f t="shared" ref="E227:E237" si="65">VLOOKUP(C227,$R$226:$T$238,3,FALSE)</f>
        <v>Cambridgeshire</v>
      </c>
      <c r="F227" s="44" t="s">
        <v>588</v>
      </c>
      <c r="G227" s="58" t="s">
        <v>72</v>
      </c>
      <c r="H227" s="13">
        <v>7</v>
      </c>
      <c r="I227" s="3"/>
      <c r="K227" s="9">
        <f t="shared" si="60"/>
        <v>7</v>
      </c>
      <c r="L227" s="9" t="str">
        <f t="shared" si="61"/>
        <v/>
      </c>
      <c r="M227" s="10" t="str">
        <f t="shared" si="62"/>
        <v/>
      </c>
      <c r="N227" t="str">
        <f t="shared" si="63"/>
        <v/>
      </c>
      <c r="R227">
        <v>10</v>
      </c>
      <c r="S227" s="18" t="s">
        <v>221</v>
      </c>
      <c r="T227" t="s">
        <v>34</v>
      </c>
    </row>
    <row r="228" spans="1:20" x14ac:dyDescent="0.25">
      <c r="A228" s="11"/>
      <c r="B228" s="6" t="s">
        <v>43</v>
      </c>
      <c r="C228" s="18">
        <v>76</v>
      </c>
      <c r="D228" s="8" t="str">
        <f t="shared" si="64"/>
        <v>Jack Lugo-Hankins</v>
      </c>
      <c r="E228" s="8" t="str">
        <f t="shared" si="65"/>
        <v>Suffolk</v>
      </c>
      <c r="F228" s="44" t="s">
        <v>589</v>
      </c>
      <c r="G228" s="58" t="s">
        <v>73</v>
      </c>
      <c r="H228" s="13">
        <v>6</v>
      </c>
      <c r="I228" s="3"/>
      <c r="K228" s="9" t="str">
        <f t="shared" si="60"/>
        <v/>
      </c>
      <c r="L228" s="9" t="str">
        <f t="shared" si="61"/>
        <v/>
      </c>
      <c r="M228" s="10" t="str">
        <f t="shared" si="62"/>
        <v/>
      </c>
      <c r="N228">
        <f t="shared" si="63"/>
        <v>6</v>
      </c>
      <c r="R228" t="s">
        <v>30</v>
      </c>
      <c r="S228" s="18" t="s">
        <v>9</v>
      </c>
      <c r="T228" t="s">
        <v>34</v>
      </c>
    </row>
    <row r="229" spans="1:20" x14ac:dyDescent="0.25">
      <c r="A229" s="11"/>
      <c r="B229" s="6" t="s">
        <v>43</v>
      </c>
      <c r="C229" s="18">
        <v>75</v>
      </c>
      <c r="D229" s="8" t="str">
        <f t="shared" si="64"/>
        <v>Jasper Keith</v>
      </c>
      <c r="E229" s="8" t="str">
        <f t="shared" si="65"/>
        <v>Suffolk</v>
      </c>
      <c r="F229" s="44" t="s">
        <v>590</v>
      </c>
      <c r="G229" s="58" t="s">
        <v>74</v>
      </c>
      <c r="H229" s="13">
        <v>5</v>
      </c>
      <c r="I229" s="3"/>
      <c r="K229" s="9" t="str">
        <f t="shared" si="60"/>
        <v/>
      </c>
      <c r="L229" s="9" t="str">
        <f t="shared" si="61"/>
        <v/>
      </c>
      <c r="M229" s="10" t="str">
        <f t="shared" si="62"/>
        <v/>
      </c>
      <c r="N229">
        <f t="shared" si="63"/>
        <v>5</v>
      </c>
      <c r="R229">
        <v>47</v>
      </c>
      <c r="S229" s="18" t="s">
        <v>412</v>
      </c>
      <c r="T229" t="s">
        <v>35</v>
      </c>
    </row>
    <row r="230" spans="1:20" x14ac:dyDescent="0.25">
      <c r="A230" s="11"/>
      <c r="B230" s="6" t="s">
        <v>43</v>
      </c>
      <c r="C230" s="18">
        <v>10</v>
      </c>
      <c r="D230" s="8" t="str">
        <f t="shared" si="64"/>
        <v>Daniel Butterworth</v>
      </c>
      <c r="E230" s="8" t="str">
        <f t="shared" si="65"/>
        <v>Cambridgeshire</v>
      </c>
      <c r="F230" s="44" t="s">
        <v>591</v>
      </c>
      <c r="G230" s="58" t="s">
        <v>77</v>
      </c>
      <c r="H230" s="13">
        <v>4</v>
      </c>
      <c r="I230" s="3"/>
      <c r="K230" s="9">
        <f t="shared" si="60"/>
        <v>4</v>
      </c>
      <c r="L230" s="9" t="str">
        <f t="shared" si="61"/>
        <v/>
      </c>
      <c r="M230" s="10" t="str">
        <f t="shared" si="62"/>
        <v/>
      </c>
      <c r="N230" t="str">
        <f t="shared" si="63"/>
        <v/>
      </c>
      <c r="R230">
        <v>48</v>
      </c>
      <c r="S230" s="18" t="s">
        <v>413</v>
      </c>
      <c r="T230" t="s">
        <v>35</v>
      </c>
    </row>
    <row r="231" spans="1:20" x14ac:dyDescent="0.25">
      <c r="A231" s="11"/>
      <c r="B231" s="6" t="s">
        <v>43</v>
      </c>
      <c r="C231" s="18">
        <v>48</v>
      </c>
      <c r="D231" s="8" t="str">
        <f t="shared" si="64"/>
        <v>Laurence Dodwell</v>
      </c>
      <c r="E231" s="8" t="str">
        <f t="shared" si="65"/>
        <v>Lincolnshire</v>
      </c>
      <c r="F231" s="44" t="s">
        <v>592</v>
      </c>
      <c r="G231" s="58" t="s">
        <v>78</v>
      </c>
      <c r="H231" s="13">
        <v>3</v>
      </c>
      <c r="I231" s="3"/>
      <c r="K231" s="9" t="str">
        <f t="shared" si="60"/>
        <v/>
      </c>
      <c r="L231" s="9">
        <f t="shared" si="61"/>
        <v>3</v>
      </c>
      <c r="M231" s="10" t="str">
        <f t="shared" si="62"/>
        <v/>
      </c>
      <c r="N231" t="str">
        <f t="shared" si="63"/>
        <v/>
      </c>
      <c r="R231" t="s">
        <v>31</v>
      </c>
      <c r="S231" s="18" t="s">
        <v>9</v>
      </c>
      <c r="T231" t="s">
        <v>35</v>
      </c>
    </row>
    <row r="232" spans="1:20" x14ac:dyDescent="0.25">
      <c r="A232" s="11"/>
      <c r="B232" s="6" t="s">
        <v>43</v>
      </c>
      <c r="C232" s="18">
        <v>47</v>
      </c>
      <c r="D232" s="8" t="str">
        <f t="shared" si="64"/>
        <v>Ned Jervis</v>
      </c>
      <c r="E232" s="8" t="str">
        <f t="shared" si="65"/>
        <v>Lincolnshire</v>
      </c>
      <c r="F232" s="44" t="s">
        <v>593</v>
      </c>
      <c r="G232" s="58" t="s">
        <v>75</v>
      </c>
      <c r="H232" s="13">
        <v>2</v>
      </c>
      <c r="I232" s="3"/>
      <c r="K232" s="9" t="str">
        <f t="shared" si="60"/>
        <v/>
      </c>
      <c r="L232" s="9">
        <f t="shared" si="61"/>
        <v>2</v>
      </c>
      <c r="M232" s="10" t="str">
        <f t="shared" si="62"/>
        <v/>
      </c>
      <c r="N232" t="str">
        <f t="shared" si="63"/>
        <v/>
      </c>
      <c r="R232">
        <v>55</v>
      </c>
      <c r="S232" s="18" t="s">
        <v>305</v>
      </c>
      <c r="T232" t="s">
        <v>36</v>
      </c>
    </row>
    <row r="233" spans="1:20" x14ac:dyDescent="0.25">
      <c r="A233" s="11"/>
      <c r="B233" s="6" t="s">
        <v>43</v>
      </c>
      <c r="C233" s="18" t="s">
        <v>9</v>
      </c>
      <c r="D233" s="8" t="str">
        <f t="shared" si="64"/>
        <v>.</v>
      </c>
      <c r="E233" s="8" t="str">
        <f t="shared" si="65"/>
        <v>.</v>
      </c>
      <c r="F233" s="44"/>
      <c r="G233" s="58" t="s">
        <v>76</v>
      </c>
      <c r="H233" s="13">
        <v>1</v>
      </c>
      <c r="I233" s="3"/>
      <c r="K233" s="9" t="str">
        <f t="shared" si="60"/>
        <v/>
      </c>
      <c r="L233" s="9" t="str">
        <f t="shared" si="61"/>
        <v/>
      </c>
      <c r="M233" s="10" t="str">
        <f t="shared" si="62"/>
        <v/>
      </c>
      <c r="N233" t="str">
        <f t="shared" si="63"/>
        <v/>
      </c>
      <c r="R233">
        <v>56</v>
      </c>
      <c r="S233" s="18" t="s">
        <v>304</v>
      </c>
      <c r="T233" t="s">
        <v>36</v>
      </c>
    </row>
    <row r="234" spans="1:20" x14ac:dyDescent="0.25">
      <c r="A234" s="11"/>
      <c r="B234" s="6" t="s">
        <v>43</v>
      </c>
      <c r="C234" s="18" t="s">
        <v>9</v>
      </c>
      <c r="D234" s="8" t="str">
        <f t="shared" si="64"/>
        <v>.</v>
      </c>
      <c r="E234" s="8" t="str">
        <f t="shared" si="65"/>
        <v>.</v>
      </c>
      <c r="F234" s="44"/>
      <c r="G234" s="58"/>
      <c r="H234" s="13"/>
      <c r="I234" s="3"/>
      <c r="K234" s="9"/>
      <c r="L234" s="9"/>
      <c r="M234" s="10"/>
      <c r="R234" t="s">
        <v>32</v>
      </c>
      <c r="S234" s="18" t="s">
        <v>9</v>
      </c>
      <c r="T234" t="s">
        <v>36</v>
      </c>
    </row>
    <row r="235" spans="1:20" x14ac:dyDescent="0.25">
      <c r="A235" s="11"/>
      <c r="B235" s="6" t="s">
        <v>43</v>
      </c>
      <c r="C235" s="18" t="s">
        <v>9</v>
      </c>
      <c r="D235" s="8" t="str">
        <f t="shared" si="64"/>
        <v>.</v>
      </c>
      <c r="E235" s="8" t="str">
        <f t="shared" si="65"/>
        <v>.</v>
      </c>
      <c r="F235" s="44"/>
      <c r="G235" s="58"/>
      <c r="H235" s="13"/>
      <c r="I235" s="3"/>
      <c r="K235" s="9"/>
      <c r="L235" s="9"/>
      <c r="M235" s="10"/>
      <c r="R235">
        <v>75</v>
      </c>
      <c r="S235" s="18" t="s">
        <v>132</v>
      </c>
      <c r="T235" t="s">
        <v>37</v>
      </c>
    </row>
    <row r="236" spans="1:20" x14ac:dyDescent="0.25">
      <c r="A236" s="11"/>
      <c r="B236" s="6" t="s">
        <v>43</v>
      </c>
      <c r="C236" s="18" t="s">
        <v>9</v>
      </c>
      <c r="D236" s="8" t="str">
        <f t="shared" si="64"/>
        <v>.</v>
      </c>
      <c r="E236" s="8" t="str">
        <f t="shared" si="65"/>
        <v>.</v>
      </c>
      <c r="F236" s="44"/>
      <c r="G236" s="58"/>
      <c r="H236" s="13"/>
      <c r="I236" s="3"/>
      <c r="K236" s="9"/>
      <c r="L236" s="9"/>
      <c r="M236" s="10"/>
      <c r="R236">
        <v>76</v>
      </c>
      <c r="S236" s="18" t="s">
        <v>133</v>
      </c>
      <c r="T236" t="s">
        <v>37</v>
      </c>
    </row>
    <row r="237" spans="1:20" x14ac:dyDescent="0.25">
      <c r="A237" s="11"/>
      <c r="B237" s="6" t="s">
        <v>43</v>
      </c>
      <c r="C237" s="18" t="s">
        <v>9</v>
      </c>
      <c r="D237" s="8" t="str">
        <f t="shared" si="64"/>
        <v>.</v>
      </c>
      <c r="E237" s="8" t="str">
        <f t="shared" si="65"/>
        <v>.</v>
      </c>
      <c r="F237" s="44"/>
      <c r="G237" s="58"/>
      <c r="H237" s="13"/>
      <c r="I237" s="3"/>
      <c r="K237" s="9"/>
      <c r="L237" s="9"/>
      <c r="M237" s="10"/>
      <c r="R237" t="s">
        <v>33</v>
      </c>
      <c r="S237" s="18" t="s">
        <v>9</v>
      </c>
      <c r="T237" t="s">
        <v>37</v>
      </c>
    </row>
    <row r="238" spans="1:20" x14ac:dyDescent="0.25">
      <c r="A238" s="11"/>
      <c r="B238" s="6"/>
      <c r="C238" s="8"/>
      <c r="D238" s="8"/>
      <c r="E238" s="8"/>
      <c r="F238" s="44"/>
      <c r="G238" s="58"/>
      <c r="H238" s="13"/>
      <c r="I238" s="3"/>
      <c r="K238" s="9"/>
      <c r="L238" s="9"/>
      <c r="M238" s="10"/>
      <c r="R238" t="s">
        <v>9</v>
      </c>
      <c r="S238" t="s">
        <v>9</v>
      </c>
      <c r="T238" t="s">
        <v>9</v>
      </c>
    </row>
    <row r="239" spans="1:20" x14ac:dyDescent="0.25">
      <c r="A239" s="11"/>
      <c r="B239" s="6"/>
      <c r="C239" s="8"/>
      <c r="D239" s="8"/>
      <c r="E239" s="8"/>
      <c r="F239" s="44"/>
      <c r="G239" s="58"/>
      <c r="H239" s="13"/>
      <c r="I239" s="3"/>
      <c r="K239" s="9"/>
      <c r="L239" s="9"/>
      <c r="M239" s="10"/>
      <c r="S239"/>
    </row>
    <row r="240" spans="1:20" x14ac:dyDescent="0.25">
      <c r="A240" s="11" t="s">
        <v>813</v>
      </c>
      <c r="B240" s="6" t="s">
        <v>814</v>
      </c>
      <c r="C240" s="7">
        <v>55</v>
      </c>
      <c r="D240" s="8" t="str">
        <f>VLOOKUP(C240,$R$240:$T$244,2,FALSE)</f>
        <v>Norfolk</v>
      </c>
      <c r="E240" s="8" t="str">
        <f>VLOOKUP(C240,$R$240:$T$244,3,FALSE)</f>
        <v>Norfolk</v>
      </c>
      <c r="F240" s="44" t="s">
        <v>705</v>
      </c>
      <c r="G240" s="58" t="s">
        <v>71</v>
      </c>
      <c r="H240" s="13">
        <v>8</v>
      </c>
      <c r="I240" s="3"/>
      <c r="K240" s="9" t="str">
        <f>IF($E240="","",IF(LEFT($E240,1)=$K$1,$H240,""))</f>
        <v/>
      </c>
      <c r="L240" s="9" t="str">
        <f>IF($E240="","",IF(LEFT($E240,1)=$L$1,$H240,""))</f>
        <v/>
      </c>
      <c r="M240" s="10">
        <f>IF($E240="","",IF(LEFT($E240,1)=$M$1,$H240,""))</f>
        <v>8</v>
      </c>
      <c r="N240" t="str">
        <f>IF($E240="","",IF(LEFT($E240,1)=$N$1,$H240,""))</f>
        <v/>
      </c>
      <c r="R240">
        <v>9</v>
      </c>
      <c r="S240" t="s">
        <v>34</v>
      </c>
      <c r="T240" t="s">
        <v>34</v>
      </c>
    </row>
    <row r="241" spans="1:20" x14ac:dyDescent="0.25">
      <c r="A241" s="11"/>
      <c r="B241" s="6" t="s">
        <v>814</v>
      </c>
      <c r="C241" s="7">
        <v>75</v>
      </c>
      <c r="D241" s="8" t="str">
        <f>VLOOKUP(C241,$R$240:$T$244,2,FALSE)</f>
        <v>Suffolk</v>
      </c>
      <c r="E241" s="8" t="str">
        <f>VLOOKUP(C241,$R$240:$T$244,3,FALSE)</f>
        <v>Suffolk</v>
      </c>
      <c r="F241" s="44" t="s">
        <v>563</v>
      </c>
      <c r="G241" s="58" t="s">
        <v>72</v>
      </c>
      <c r="H241" s="13">
        <v>6</v>
      </c>
      <c r="I241" s="3"/>
      <c r="K241" s="9" t="str">
        <f>IF($E241="","",IF(LEFT($E241,1)=$K$1,$H241,""))</f>
        <v/>
      </c>
      <c r="L241" s="9" t="str">
        <f>IF($E241="","",IF(LEFT($E241,1)=$L$1,$H241,""))</f>
        <v/>
      </c>
      <c r="M241" s="10" t="str">
        <f>IF($E241="","",IF(LEFT($E241,1)=$M$1,$H241,""))</f>
        <v/>
      </c>
      <c r="N241">
        <f>IF($E241="","",IF(LEFT($E241,1)=$N$1,$H241,""))</f>
        <v>6</v>
      </c>
      <c r="R241">
        <v>47</v>
      </c>
      <c r="S241" t="s">
        <v>35</v>
      </c>
      <c r="T241" t="s">
        <v>35</v>
      </c>
    </row>
    <row r="242" spans="1:20" x14ac:dyDescent="0.25">
      <c r="A242" s="11"/>
      <c r="B242" s="6" t="s">
        <v>814</v>
      </c>
      <c r="C242" s="7">
        <v>47</v>
      </c>
      <c r="D242" s="8" t="str">
        <f>VLOOKUP(C242,$R$240:$T$244,2,FALSE)</f>
        <v>Lincolnshire</v>
      </c>
      <c r="E242" s="8" t="str">
        <f>VLOOKUP(C242,$R$240:$T$244,3,FALSE)</f>
        <v>Lincolnshire</v>
      </c>
      <c r="F242" s="44" t="s">
        <v>792</v>
      </c>
      <c r="G242" s="58" t="s">
        <v>73</v>
      </c>
      <c r="H242" s="13">
        <v>4</v>
      </c>
      <c r="I242" s="3"/>
      <c r="K242" s="9" t="str">
        <f>IF($E242="","",IF(LEFT($E242,1)=$K$1,$H242,""))</f>
        <v/>
      </c>
      <c r="L242" s="9">
        <f>IF($E242="","",IF(LEFT($E242,1)=$L$1,$H242,""))</f>
        <v>4</v>
      </c>
      <c r="M242" s="10" t="str">
        <f>IF($E242="","",IF(LEFT($E242,1)=$M$1,$H242,""))</f>
        <v/>
      </c>
      <c r="N242" t="str">
        <f>IF($E242="","",IF(LEFT($E242,1)=$N$1,$H242,""))</f>
        <v/>
      </c>
      <c r="R242">
        <v>55</v>
      </c>
      <c r="S242" t="s">
        <v>36</v>
      </c>
      <c r="T242" t="s">
        <v>36</v>
      </c>
    </row>
    <row r="243" spans="1:20" x14ac:dyDescent="0.25">
      <c r="A243" s="11"/>
      <c r="B243" s="6" t="s">
        <v>814</v>
      </c>
      <c r="C243" s="7">
        <v>9</v>
      </c>
      <c r="D243" s="8" t="str">
        <f>VLOOKUP(C243,$R$240:$T$244,2,FALSE)</f>
        <v>Cambridgeshire</v>
      </c>
      <c r="E243" s="8" t="str">
        <f>VLOOKUP(C243,$R$240:$T$244,3,FALSE)</f>
        <v>Cambridgeshire</v>
      </c>
      <c r="F243" s="44" t="s">
        <v>793</v>
      </c>
      <c r="G243" s="58" t="s">
        <v>74</v>
      </c>
      <c r="H243" s="13">
        <v>2</v>
      </c>
      <c r="I243" s="3"/>
      <c r="K243" s="9">
        <f>IF($E243="","",IF(LEFT($E243,1)=$K$1,$H243,""))</f>
        <v>2</v>
      </c>
      <c r="L243" s="9" t="str">
        <f>IF($E243="","",IF(LEFT($E243,1)=$L$1,$H243,""))</f>
        <v/>
      </c>
      <c r="M243" s="10" t="str">
        <f>IF($E243="","",IF(LEFT($E243,1)=$M$1,$H243,""))</f>
        <v/>
      </c>
      <c r="N243" t="str">
        <f>IF($E243="","",IF(LEFT($E243,1)=$N$1,$H243,""))</f>
        <v/>
      </c>
      <c r="R243">
        <v>75</v>
      </c>
      <c r="S243" t="s">
        <v>37</v>
      </c>
      <c r="T243" t="s">
        <v>37</v>
      </c>
    </row>
    <row r="244" spans="1:20" x14ac:dyDescent="0.25">
      <c r="A244" s="11"/>
      <c r="B244" s="6"/>
      <c r="C244" s="8"/>
      <c r="D244" s="8"/>
      <c r="E244" s="8"/>
      <c r="F244" s="46"/>
      <c r="G244" s="59"/>
      <c r="H244" s="13"/>
      <c r="I244" s="3"/>
      <c r="K244" s="9"/>
      <c r="L244" s="9"/>
      <c r="M244" s="10"/>
      <c r="R244" t="s">
        <v>9</v>
      </c>
      <c r="S244" t="s">
        <v>9</v>
      </c>
      <c r="T244" t="s">
        <v>9</v>
      </c>
    </row>
    <row r="245" spans="1:20" x14ac:dyDescent="0.25">
      <c r="E245" s="17"/>
      <c r="J245" s="19" t="s">
        <v>29</v>
      </c>
      <c r="K245" s="9">
        <f>SUM(K2:K243)</f>
        <v>100</v>
      </c>
      <c r="L245" s="9">
        <f>SUM(L2:L243)</f>
        <v>77</v>
      </c>
      <c r="M245" s="10">
        <f>SUM(M2:M243)</f>
        <v>164</v>
      </c>
      <c r="N245">
        <f>SUM(N2:N243)</f>
        <v>151</v>
      </c>
      <c r="S245"/>
    </row>
    <row r="246" spans="1:20" x14ac:dyDescent="0.25">
      <c r="E246" s="17" t="s">
        <v>34</v>
      </c>
      <c r="F246" s="51">
        <f>K245</f>
        <v>100</v>
      </c>
      <c r="G246" s="51"/>
      <c r="K246" s="9"/>
      <c r="L246" s="9"/>
      <c r="M246" s="10"/>
      <c r="S246"/>
    </row>
    <row r="247" spans="1:20" x14ac:dyDescent="0.25">
      <c r="E247" s="39" t="s">
        <v>35</v>
      </c>
      <c r="F247" s="51">
        <f>L245</f>
        <v>77</v>
      </c>
      <c r="G247" s="51"/>
      <c r="K247" s="20" t="s">
        <v>7</v>
      </c>
      <c r="L247" s="20" t="s">
        <v>40</v>
      </c>
      <c r="M247" s="4" t="s">
        <v>38</v>
      </c>
      <c r="N247" s="4" t="s">
        <v>39</v>
      </c>
      <c r="S247"/>
    </row>
    <row r="248" spans="1:20" x14ac:dyDescent="0.25">
      <c r="E248" s="39" t="s">
        <v>36</v>
      </c>
      <c r="F248" s="51">
        <f>M245</f>
        <v>164</v>
      </c>
      <c r="G248" s="51"/>
      <c r="S248"/>
    </row>
    <row r="249" spans="1:20" x14ac:dyDescent="0.25">
      <c r="E249" s="39" t="s">
        <v>37</v>
      </c>
      <c r="F249" s="51">
        <f>N245</f>
        <v>151</v>
      </c>
      <c r="G249" s="51"/>
      <c r="S249"/>
    </row>
    <row r="250" spans="1:20" x14ac:dyDescent="0.25">
      <c r="S250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9" fitToHeight="4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4"/>
  <sheetViews>
    <sheetView zoomScale="80" zoomScaleNormal="80" workbookViewId="0">
      <pane ySplit="1" topLeftCell="A223" activePane="bottomLeft" state="frozen"/>
      <selection pane="bottomLeft" activeCell="F160" sqref="F160"/>
    </sheetView>
  </sheetViews>
  <sheetFormatPr defaultRowHeight="15" x14ac:dyDescent="0.25"/>
  <cols>
    <col min="1" max="1" width="13.42578125" customWidth="1"/>
    <col min="2" max="2" width="9" customWidth="1"/>
    <col min="3" max="3" width="7.85546875" style="18" customWidth="1"/>
    <col min="4" max="4" width="21.42578125" customWidth="1"/>
    <col min="5" max="5" width="16.7109375" customWidth="1"/>
    <col min="6" max="7" width="11.28515625" style="50" customWidth="1"/>
    <col min="8" max="8" width="8.140625" customWidth="1"/>
    <col min="9" max="9" width="7" customWidth="1"/>
    <col min="10" max="10" width="35.42578125" customWidth="1"/>
    <col min="11" max="15" width="4.7109375" customWidth="1"/>
    <col min="16" max="16" width="9.140625" customWidth="1"/>
    <col min="17" max="17" width="5.85546875" customWidth="1"/>
    <col min="18" max="18" width="6.140625" customWidth="1"/>
    <col min="19" max="19" width="24.7109375" style="18" customWidth="1"/>
    <col min="20" max="20" width="17.85546875" customWidth="1"/>
  </cols>
  <sheetData>
    <row r="1" spans="1:20" x14ac:dyDescent="0.3">
      <c r="A1" s="1" t="s">
        <v>0</v>
      </c>
      <c r="B1" s="1" t="s">
        <v>1</v>
      </c>
      <c r="C1" s="40" t="s">
        <v>2</v>
      </c>
      <c r="D1" s="2" t="s">
        <v>3</v>
      </c>
      <c r="E1" s="2" t="s">
        <v>4</v>
      </c>
      <c r="F1" s="53" t="s">
        <v>5</v>
      </c>
      <c r="G1" s="53" t="s">
        <v>70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43" t="s">
        <v>66</v>
      </c>
    </row>
    <row r="2" spans="1:20" x14ac:dyDescent="0.3">
      <c r="A2" s="5" t="s">
        <v>8</v>
      </c>
      <c r="B2" s="6" t="s">
        <v>45</v>
      </c>
      <c r="C2" s="18">
        <v>55</v>
      </c>
      <c r="D2" s="8" t="str">
        <f>VLOOKUP(C2,$R$2:$T$14,2,FALSE)</f>
        <v>Lily Bradley</v>
      </c>
      <c r="E2" s="8" t="str">
        <f>VLOOKUP(C2,$R$2:$T$14,3,FALSE)</f>
        <v>Norfolk</v>
      </c>
      <c r="F2" s="44" t="s">
        <v>529</v>
      </c>
      <c r="G2" s="58" t="s">
        <v>71</v>
      </c>
      <c r="H2" s="13">
        <v>8</v>
      </c>
      <c r="I2" s="3"/>
      <c r="J2" s="41" t="s">
        <v>65</v>
      </c>
      <c r="K2" s="9" t="str">
        <f>IF($E2="","",IF(LEFT($E2,1)=$K$1,$H2,""))</f>
        <v/>
      </c>
      <c r="L2" s="9" t="str">
        <f>IF($E2="","",IF(LEFT($E2,1)=$L$1,$H2,""))</f>
        <v/>
      </c>
      <c r="M2" s="10">
        <f>IF($E2="","",IF(LEFT($E2,1)=$M$1,$H2,""))</f>
        <v>8</v>
      </c>
      <c r="N2" t="str">
        <f>IF($E2="","",IF(LEFT($E2,1)=$N$1,$H2,""))</f>
        <v/>
      </c>
      <c r="R2">
        <v>9</v>
      </c>
      <c r="S2" s="18" t="s">
        <v>9</v>
      </c>
      <c r="T2" t="s">
        <v>34</v>
      </c>
    </row>
    <row r="3" spans="1:20" x14ac:dyDescent="0.3">
      <c r="A3" s="11" t="s">
        <v>69</v>
      </c>
      <c r="B3" s="6" t="s">
        <v>45</v>
      </c>
      <c r="C3" s="18">
        <v>56</v>
      </c>
      <c r="D3" s="8" t="str">
        <f t="shared" ref="D3:D13" si="0">VLOOKUP(C3,$R$2:$T$14,2,FALSE)</f>
        <v>.</v>
      </c>
      <c r="E3" s="8" t="str">
        <f t="shared" ref="E3:E13" si="1">VLOOKUP(C3,$R$2:$T$14,3,FALSE)</f>
        <v>Norfolk</v>
      </c>
      <c r="F3" s="44" t="s">
        <v>538</v>
      </c>
      <c r="G3" s="58" t="s">
        <v>72</v>
      </c>
      <c r="H3" s="13">
        <v>7</v>
      </c>
      <c r="I3" s="3"/>
      <c r="K3" s="9" t="str">
        <f t="shared" ref="K3:K144" si="2">IF($E3="","",IF(LEFT($E3,1)=$K$1,$H3,""))</f>
        <v/>
      </c>
      <c r="L3" s="9" t="str">
        <f t="shared" ref="L3:L144" si="3">IF($E3="","",IF(LEFT($E3,1)=$L$1,$H3,""))</f>
        <v/>
      </c>
      <c r="M3" s="9">
        <f t="shared" ref="M3:M144" si="4">IF($E3="","",IF(LEFT($E3,1)=$M$1,$H3,""))</f>
        <v>7</v>
      </c>
      <c r="N3" s="10" t="str">
        <f t="shared" ref="N3:N144" si="5">IF($E3="","",IF(LEFT($E3,1)=$N$1,$H3,""))</f>
        <v/>
      </c>
      <c r="R3">
        <v>10</v>
      </c>
      <c r="S3" s="18" t="s">
        <v>9</v>
      </c>
      <c r="T3" t="s">
        <v>34</v>
      </c>
    </row>
    <row r="4" spans="1:20" x14ac:dyDescent="0.3">
      <c r="A4" s="11"/>
      <c r="B4" s="6" t="s">
        <v>45</v>
      </c>
      <c r="C4" s="18">
        <v>48</v>
      </c>
      <c r="D4" s="8" t="str">
        <f t="shared" si="0"/>
        <v>.</v>
      </c>
      <c r="E4" s="8" t="str">
        <f t="shared" si="1"/>
        <v>Lincolnshire</v>
      </c>
      <c r="F4" s="44" t="s">
        <v>546</v>
      </c>
      <c r="G4" s="58" t="s">
        <v>73</v>
      </c>
      <c r="H4" s="13">
        <v>6</v>
      </c>
      <c r="I4" s="3"/>
      <c r="J4" s="21" t="s">
        <v>10</v>
      </c>
      <c r="K4" s="9" t="str">
        <f t="shared" si="2"/>
        <v/>
      </c>
      <c r="L4" s="9">
        <f t="shared" si="3"/>
        <v>6</v>
      </c>
      <c r="M4" s="10" t="str">
        <f t="shared" si="4"/>
        <v/>
      </c>
      <c r="N4" t="str">
        <f t="shared" si="5"/>
        <v/>
      </c>
      <c r="R4" t="s">
        <v>30</v>
      </c>
      <c r="S4" s="18" t="s">
        <v>9</v>
      </c>
      <c r="T4" t="s">
        <v>34</v>
      </c>
    </row>
    <row r="5" spans="1:20" x14ac:dyDescent="0.3">
      <c r="A5" s="11"/>
      <c r="B5" s="6" t="s">
        <v>45</v>
      </c>
      <c r="C5" s="18" t="s">
        <v>9</v>
      </c>
      <c r="D5" s="8" t="str">
        <f t="shared" si="0"/>
        <v>.</v>
      </c>
      <c r="E5" s="8" t="str">
        <f t="shared" si="1"/>
        <v>.</v>
      </c>
      <c r="F5" s="44"/>
      <c r="G5" s="58" t="s">
        <v>74</v>
      </c>
      <c r="H5" s="13">
        <v>5</v>
      </c>
      <c r="I5" s="3"/>
      <c r="J5" s="21" t="s">
        <v>11</v>
      </c>
      <c r="K5" s="9" t="str">
        <f t="shared" si="2"/>
        <v/>
      </c>
      <c r="L5" s="9" t="str">
        <f t="shared" si="3"/>
        <v/>
      </c>
      <c r="M5" s="10" t="str">
        <f t="shared" si="4"/>
        <v/>
      </c>
      <c r="N5" t="str">
        <f t="shared" si="5"/>
        <v/>
      </c>
      <c r="R5">
        <v>47</v>
      </c>
      <c r="S5" s="18" t="s">
        <v>9</v>
      </c>
      <c r="T5" t="s">
        <v>35</v>
      </c>
    </row>
    <row r="6" spans="1:20" x14ac:dyDescent="0.3">
      <c r="A6" s="11"/>
      <c r="B6" s="6" t="s">
        <v>45</v>
      </c>
      <c r="C6" s="18" t="s">
        <v>9</v>
      </c>
      <c r="D6" s="8" t="str">
        <f t="shared" si="0"/>
        <v>.</v>
      </c>
      <c r="E6" s="8" t="str">
        <f t="shared" si="1"/>
        <v>.</v>
      </c>
      <c r="F6" s="44"/>
      <c r="G6" s="58" t="s">
        <v>77</v>
      </c>
      <c r="H6" s="13">
        <v>4</v>
      </c>
      <c r="I6" s="3"/>
      <c r="J6" s="21" t="s">
        <v>12</v>
      </c>
      <c r="K6" s="9" t="str">
        <f t="shared" si="2"/>
        <v/>
      </c>
      <c r="L6" s="9" t="str">
        <f t="shared" si="3"/>
        <v/>
      </c>
      <c r="M6" s="10" t="str">
        <f t="shared" si="4"/>
        <v/>
      </c>
      <c r="N6" t="str">
        <f t="shared" si="5"/>
        <v/>
      </c>
      <c r="R6">
        <v>48</v>
      </c>
      <c r="S6" s="18" t="s">
        <v>9</v>
      </c>
      <c r="T6" t="s">
        <v>35</v>
      </c>
    </row>
    <row r="7" spans="1:20" x14ac:dyDescent="0.3">
      <c r="A7" s="11"/>
      <c r="B7" s="6" t="s">
        <v>45</v>
      </c>
      <c r="C7" s="18" t="s">
        <v>9</v>
      </c>
      <c r="D7" s="8" t="str">
        <f t="shared" si="0"/>
        <v>.</v>
      </c>
      <c r="E7" s="8" t="str">
        <f t="shared" si="1"/>
        <v>.</v>
      </c>
      <c r="F7" s="44"/>
      <c r="G7" s="58" t="s">
        <v>78</v>
      </c>
      <c r="H7" s="13">
        <v>3</v>
      </c>
      <c r="I7" s="3"/>
      <c r="J7" s="21" t="s">
        <v>13</v>
      </c>
      <c r="K7" s="9" t="str">
        <f t="shared" si="2"/>
        <v/>
      </c>
      <c r="L7" s="9" t="str">
        <f t="shared" si="3"/>
        <v/>
      </c>
      <c r="M7" s="10" t="str">
        <f t="shared" si="4"/>
        <v/>
      </c>
      <c r="N7" t="str">
        <f t="shared" si="5"/>
        <v/>
      </c>
      <c r="R7" t="s">
        <v>31</v>
      </c>
      <c r="S7" s="18" t="s">
        <v>9</v>
      </c>
      <c r="T7" t="s">
        <v>35</v>
      </c>
    </row>
    <row r="8" spans="1:20" x14ac:dyDescent="0.3">
      <c r="A8" s="11"/>
      <c r="B8" s="6" t="s">
        <v>45</v>
      </c>
      <c r="C8" s="18" t="s">
        <v>9</v>
      </c>
      <c r="D8" s="8" t="str">
        <f t="shared" si="0"/>
        <v>.</v>
      </c>
      <c r="E8" s="8" t="str">
        <f t="shared" si="1"/>
        <v>.</v>
      </c>
      <c r="F8" s="44"/>
      <c r="G8" s="58" t="s">
        <v>75</v>
      </c>
      <c r="H8" s="13">
        <v>2</v>
      </c>
      <c r="I8" s="3"/>
      <c r="K8" s="9" t="str">
        <f t="shared" si="2"/>
        <v/>
      </c>
      <c r="L8" s="9" t="str">
        <f t="shared" si="3"/>
        <v/>
      </c>
      <c r="M8" s="10" t="str">
        <f t="shared" si="4"/>
        <v/>
      </c>
      <c r="N8" t="str">
        <f t="shared" si="5"/>
        <v/>
      </c>
      <c r="R8">
        <v>55</v>
      </c>
      <c r="S8" s="18" t="s">
        <v>309</v>
      </c>
      <c r="T8" t="s">
        <v>36</v>
      </c>
    </row>
    <row r="9" spans="1:20" x14ac:dyDescent="0.3">
      <c r="A9" s="11"/>
      <c r="B9" s="6" t="s">
        <v>45</v>
      </c>
      <c r="C9" s="18" t="s">
        <v>9</v>
      </c>
      <c r="D9" s="8" t="str">
        <f t="shared" si="0"/>
        <v>.</v>
      </c>
      <c r="E9" s="8" t="str">
        <f t="shared" si="1"/>
        <v>.</v>
      </c>
      <c r="F9" s="44"/>
      <c r="G9" s="58" t="s">
        <v>76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s="18" t="s">
        <v>9</v>
      </c>
      <c r="T9" t="s">
        <v>36</v>
      </c>
    </row>
    <row r="10" spans="1:20" x14ac:dyDescent="0.3">
      <c r="A10" s="11"/>
      <c r="B10" s="6" t="s">
        <v>45</v>
      </c>
      <c r="C10" s="18" t="s">
        <v>9</v>
      </c>
      <c r="D10" s="8" t="str">
        <f t="shared" si="0"/>
        <v>.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 s="18" t="s">
        <v>9</v>
      </c>
      <c r="T10" t="s">
        <v>36</v>
      </c>
    </row>
    <row r="11" spans="1:20" x14ac:dyDescent="0.3">
      <c r="A11" s="11"/>
      <c r="B11" s="6" t="s">
        <v>45</v>
      </c>
      <c r="C11" s="18" t="s">
        <v>9</v>
      </c>
      <c r="D11" s="8" t="str">
        <f t="shared" si="0"/>
        <v>.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s="18" t="s">
        <v>137</v>
      </c>
      <c r="T11" t="s">
        <v>37</v>
      </c>
    </row>
    <row r="12" spans="1:20" x14ac:dyDescent="0.3">
      <c r="A12" s="11"/>
      <c r="B12" s="6" t="s">
        <v>45</v>
      </c>
      <c r="C12" s="18" t="s">
        <v>9</v>
      </c>
      <c r="D12" s="8" t="str">
        <f t="shared" si="0"/>
        <v>.</v>
      </c>
      <c r="E12" s="8" t="str">
        <f t="shared" si="1"/>
        <v>.</v>
      </c>
      <c r="F12" s="44"/>
      <c r="G12" s="58"/>
      <c r="H12" s="13"/>
      <c r="I12" s="3"/>
      <c r="K12" s="9"/>
      <c r="L12" s="9"/>
      <c r="M12" s="10"/>
      <c r="R12">
        <v>76</v>
      </c>
      <c r="S12" s="18" t="s">
        <v>9</v>
      </c>
      <c r="T12" t="s">
        <v>37</v>
      </c>
    </row>
    <row r="13" spans="1:20" x14ac:dyDescent="0.3">
      <c r="A13" s="11"/>
      <c r="B13" s="6" t="s">
        <v>45</v>
      </c>
      <c r="C13" s="18" t="s">
        <v>9</v>
      </c>
      <c r="D13" s="8" t="str">
        <f t="shared" si="0"/>
        <v>.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 s="18" t="s">
        <v>9</v>
      </c>
      <c r="T13" t="s">
        <v>37</v>
      </c>
    </row>
    <row r="14" spans="1:20" x14ac:dyDescent="0.3">
      <c r="A14" s="11"/>
      <c r="B14" s="6"/>
      <c r="C14" s="8"/>
      <c r="D14" s="8"/>
      <c r="E14" s="8"/>
      <c r="F14" s="44"/>
      <c r="G14" s="59"/>
      <c r="H14" s="13"/>
      <c r="I14" s="3"/>
      <c r="K14" s="9"/>
      <c r="L14" s="9"/>
      <c r="M14" s="10"/>
      <c r="R14" t="s">
        <v>9</v>
      </c>
      <c r="S14" t="s">
        <v>9</v>
      </c>
      <c r="T14" t="s">
        <v>9</v>
      </c>
    </row>
    <row r="15" spans="1:20" x14ac:dyDescent="0.3">
      <c r="A15" s="11"/>
      <c r="B15" s="6"/>
      <c r="C15" s="8"/>
      <c r="D15" s="8"/>
      <c r="E15" s="8"/>
      <c r="F15" s="44"/>
      <c r="G15" s="59"/>
      <c r="H15" s="13"/>
      <c r="I15" s="3"/>
      <c r="K15" s="9"/>
      <c r="L15" s="9"/>
      <c r="M15" s="10"/>
      <c r="S15"/>
    </row>
    <row r="16" spans="1:20" x14ac:dyDescent="0.3">
      <c r="A16" s="5" t="s">
        <v>16</v>
      </c>
      <c r="B16" s="6" t="s">
        <v>45</v>
      </c>
      <c r="C16" s="18">
        <v>75</v>
      </c>
      <c r="D16" s="8" t="str">
        <f>VLOOKUP(C16,$R$16:$T$28,2,FALSE)</f>
        <v>Ines Green</v>
      </c>
      <c r="E16" s="8" t="str">
        <f>VLOOKUP(C16,$R$2:$T$14,3,FALSE)</f>
        <v>Suffolk</v>
      </c>
      <c r="F16" s="44" t="s">
        <v>710</v>
      </c>
      <c r="G16" s="58" t="s">
        <v>71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 t="str">
        <f t="shared" si="4"/>
        <v/>
      </c>
      <c r="N16">
        <f t="shared" si="5"/>
        <v>8</v>
      </c>
      <c r="R16">
        <v>9</v>
      </c>
      <c r="S16" s="18" t="s">
        <v>9</v>
      </c>
      <c r="T16" t="s">
        <v>34</v>
      </c>
    </row>
    <row r="17" spans="1:20" x14ac:dyDescent="0.3">
      <c r="A17" s="57" t="s">
        <v>69</v>
      </c>
      <c r="B17" s="6" t="s">
        <v>45</v>
      </c>
      <c r="C17" s="18" t="s">
        <v>9</v>
      </c>
      <c r="D17" s="8" t="str">
        <f t="shared" ref="D17:D27" si="6">VLOOKUP(C17,$R$16:$T$28,2,FALSE)</f>
        <v>.</v>
      </c>
      <c r="E17" s="8" t="str">
        <f t="shared" ref="E17:E27" si="7">VLOOKUP(C17,$R$2:$T$14,3,FALSE)</f>
        <v>.</v>
      </c>
      <c r="F17" s="44"/>
      <c r="G17" s="58" t="s">
        <v>72</v>
      </c>
      <c r="H17" s="13">
        <v>7</v>
      </c>
      <c r="I17" s="3"/>
      <c r="K17" s="9" t="str">
        <f t="shared" si="2"/>
        <v/>
      </c>
      <c r="L17" s="9" t="str">
        <f t="shared" si="3"/>
        <v/>
      </c>
      <c r="M17" s="10" t="str">
        <f t="shared" si="4"/>
        <v/>
      </c>
      <c r="N17" t="str">
        <f t="shared" si="5"/>
        <v/>
      </c>
      <c r="R17">
        <v>10</v>
      </c>
      <c r="S17" s="18" t="s">
        <v>9</v>
      </c>
      <c r="T17" t="s">
        <v>34</v>
      </c>
    </row>
    <row r="18" spans="1:20" x14ac:dyDescent="0.3">
      <c r="A18" s="11"/>
      <c r="B18" s="6" t="s">
        <v>45</v>
      </c>
      <c r="C18" s="18" t="s">
        <v>9</v>
      </c>
      <c r="D18" s="8" t="str">
        <f t="shared" si="6"/>
        <v>.</v>
      </c>
      <c r="E18" s="8" t="str">
        <f t="shared" si="7"/>
        <v>.</v>
      </c>
      <c r="F18" s="44"/>
      <c r="G18" s="58" t="s">
        <v>73</v>
      </c>
      <c r="H18" s="13">
        <v>6</v>
      </c>
      <c r="I18" s="3"/>
      <c r="K18" s="9" t="str">
        <f t="shared" si="2"/>
        <v/>
      </c>
      <c r="L18" s="9" t="str">
        <f t="shared" si="3"/>
        <v/>
      </c>
      <c r="M18" s="10" t="str">
        <f t="shared" si="4"/>
        <v/>
      </c>
      <c r="N18" t="str">
        <f t="shared" si="5"/>
        <v/>
      </c>
      <c r="R18" t="s">
        <v>30</v>
      </c>
      <c r="S18" s="18" t="s">
        <v>9</v>
      </c>
      <c r="T18" t="s">
        <v>34</v>
      </c>
    </row>
    <row r="19" spans="1:20" x14ac:dyDescent="0.3">
      <c r="A19" s="11"/>
      <c r="B19" s="6" t="s">
        <v>45</v>
      </c>
      <c r="C19" s="18" t="s">
        <v>9</v>
      </c>
      <c r="D19" s="8" t="str">
        <f t="shared" si="6"/>
        <v>.</v>
      </c>
      <c r="E19" s="8" t="str">
        <f t="shared" si="7"/>
        <v>.</v>
      </c>
      <c r="F19" s="44"/>
      <c r="G19" s="58" t="s">
        <v>74</v>
      </c>
      <c r="H19" s="13">
        <v>5</v>
      </c>
      <c r="I19" s="3"/>
      <c r="K19" s="9" t="str">
        <f t="shared" si="2"/>
        <v/>
      </c>
      <c r="L19" s="9" t="str">
        <f t="shared" si="3"/>
        <v/>
      </c>
      <c r="M19" s="10" t="str">
        <f t="shared" si="4"/>
        <v/>
      </c>
      <c r="N19" t="str">
        <f t="shared" si="5"/>
        <v/>
      </c>
      <c r="R19">
        <v>47</v>
      </c>
      <c r="S19" s="18" t="s">
        <v>9</v>
      </c>
      <c r="T19" t="s">
        <v>35</v>
      </c>
    </row>
    <row r="20" spans="1:20" x14ac:dyDescent="0.3">
      <c r="A20" s="5"/>
      <c r="B20" s="6" t="s">
        <v>45</v>
      </c>
      <c r="C20" s="18" t="s">
        <v>9</v>
      </c>
      <c r="D20" s="8" t="str">
        <f t="shared" si="6"/>
        <v>.</v>
      </c>
      <c r="E20" s="8" t="str">
        <f t="shared" si="7"/>
        <v>.</v>
      </c>
      <c r="F20" s="44"/>
      <c r="G20" s="58" t="s">
        <v>77</v>
      </c>
      <c r="H20" s="13">
        <v>4</v>
      </c>
      <c r="I20" s="3"/>
      <c r="K20" s="9" t="str">
        <f t="shared" si="2"/>
        <v/>
      </c>
      <c r="L20" s="9" t="str">
        <f t="shared" si="3"/>
        <v/>
      </c>
      <c r="M20" s="10" t="str">
        <f t="shared" si="4"/>
        <v/>
      </c>
      <c r="N20" t="str">
        <f t="shared" si="5"/>
        <v/>
      </c>
      <c r="R20">
        <v>48</v>
      </c>
      <c r="S20" s="18" t="s">
        <v>9</v>
      </c>
      <c r="T20" t="s">
        <v>35</v>
      </c>
    </row>
    <row r="21" spans="1:20" x14ac:dyDescent="0.3">
      <c r="A21" s="11"/>
      <c r="B21" s="6" t="s">
        <v>45</v>
      </c>
      <c r="C21" s="18" t="s">
        <v>9</v>
      </c>
      <c r="D21" s="8" t="str">
        <f t="shared" si="6"/>
        <v>.</v>
      </c>
      <c r="E21" s="8" t="str">
        <f t="shared" si="7"/>
        <v>.</v>
      </c>
      <c r="F21" s="44"/>
      <c r="G21" s="58" t="s">
        <v>78</v>
      </c>
      <c r="H21" s="13">
        <v>3</v>
      </c>
      <c r="I21" s="3"/>
      <c r="K21" s="9" t="str">
        <f t="shared" si="2"/>
        <v/>
      </c>
      <c r="L21" s="9" t="str">
        <f t="shared" si="3"/>
        <v/>
      </c>
      <c r="M21" s="10" t="str">
        <f t="shared" si="4"/>
        <v/>
      </c>
      <c r="N21" t="str">
        <f t="shared" si="5"/>
        <v/>
      </c>
      <c r="R21" t="s">
        <v>31</v>
      </c>
      <c r="S21" s="18" t="s">
        <v>9</v>
      </c>
      <c r="T21" t="s">
        <v>35</v>
      </c>
    </row>
    <row r="22" spans="1:20" x14ac:dyDescent="0.3">
      <c r="A22" s="11"/>
      <c r="B22" s="6" t="s">
        <v>45</v>
      </c>
      <c r="C22" s="18" t="s">
        <v>9</v>
      </c>
      <c r="D22" s="8" t="str">
        <f t="shared" si="6"/>
        <v>.</v>
      </c>
      <c r="E22" s="8" t="str">
        <f t="shared" si="7"/>
        <v>.</v>
      </c>
      <c r="F22" s="44"/>
      <c r="G22" s="58" t="s">
        <v>75</v>
      </c>
      <c r="H22" s="22">
        <v>2</v>
      </c>
      <c r="I22" s="3"/>
      <c r="K22" s="9" t="str">
        <f t="shared" si="2"/>
        <v/>
      </c>
      <c r="L22" s="9" t="str">
        <f t="shared" si="3"/>
        <v/>
      </c>
      <c r="M22" s="10" t="str">
        <f t="shared" si="4"/>
        <v/>
      </c>
      <c r="N22" t="str">
        <f t="shared" si="5"/>
        <v/>
      </c>
      <c r="R22">
        <v>55</v>
      </c>
      <c r="S22" s="18" t="s">
        <v>9</v>
      </c>
      <c r="T22" t="s">
        <v>36</v>
      </c>
    </row>
    <row r="23" spans="1:20" x14ac:dyDescent="0.3">
      <c r="A23" s="11"/>
      <c r="B23" s="6" t="s">
        <v>45</v>
      </c>
      <c r="C23" s="18" t="s">
        <v>9</v>
      </c>
      <c r="D23" s="8" t="str">
        <f t="shared" si="6"/>
        <v>.</v>
      </c>
      <c r="E23" s="8" t="str">
        <f t="shared" si="7"/>
        <v>.</v>
      </c>
      <c r="F23" s="44"/>
      <c r="G23" s="58" t="s">
        <v>76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s="18" t="s">
        <v>9</v>
      </c>
      <c r="T23" t="s">
        <v>36</v>
      </c>
    </row>
    <row r="24" spans="1:20" x14ac:dyDescent="0.3">
      <c r="A24" s="11"/>
      <c r="B24" s="6" t="s">
        <v>45</v>
      </c>
      <c r="C24" s="18" t="s">
        <v>9</v>
      </c>
      <c r="D24" s="8" t="str">
        <f t="shared" si="6"/>
        <v>.</v>
      </c>
      <c r="E24" s="8" t="str">
        <f t="shared" si="7"/>
        <v>.</v>
      </c>
      <c r="F24" s="44"/>
      <c r="G24" s="58"/>
      <c r="H24" s="13"/>
      <c r="I24" s="3"/>
      <c r="K24" s="9"/>
      <c r="L24" s="9"/>
      <c r="M24" s="10"/>
      <c r="R24" t="s">
        <v>32</v>
      </c>
      <c r="S24" s="18" t="s">
        <v>9</v>
      </c>
      <c r="T24" t="s">
        <v>36</v>
      </c>
    </row>
    <row r="25" spans="1:20" x14ac:dyDescent="0.3">
      <c r="A25" s="11"/>
      <c r="B25" s="6" t="s">
        <v>45</v>
      </c>
      <c r="C25" s="18" t="s">
        <v>9</v>
      </c>
      <c r="D25" s="8" t="str">
        <f t="shared" si="6"/>
        <v>.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s="18" t="s">
        <v>138</v>
      </c>
      <c r="T25" t="s">
        <v>37</v>
      </c>
    </row>
    <row r="26" spans="1:20" x14ac:dyDescent="0.3">
      <c r="A26" s="11"/>
      <c r="B26" s="6" t="s">
        <v>45</v>
      </c>
      <c r="C26" s="18" t="s">
        <v>9</v>
      </c>
      <c r="D26" s="8" t="str">
        <f t="shared" si="6"/>
        <v>.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S26" s="18" t="s">
        <v>139</v>
      </c>
      <c r="T26" t="s">
        <v>37</v>
      </c>
    </row>
    <row r="27" spans="1:20" x14ac:dyDescent="0.3">
      <c r="A27" s="11"/>
      <c r="B27" s="6" t="s">
        <v>45</v>
      </c>
      <c r="C27" s="18" t="s">
        <v>9</v>
      </c>
      <c r="D27" s="8" t="str">
        <f t="shared" si="6"/>
        <v>.</v>
      </c>
      <c r="E27" s="8" t="str">
        <f t="shared" si="7"/>
        <v>.</v>
      </c>
      <c r="F27" s="44"/>
      <c r="G27" s="58"/>
      <c r="H27" s="13"/>
      <c r="I27" s="3"/>
      <c r="K27" s="9"/>
      <c r="L27" s="9"/>
      <c r="M27" s="10"/>
      <c r="R27" t="s">
        <v>33</v>
      </c>
      <c r="T27" t="s">
        <v>37</v>
      </c>
    </row>
    <row r="28" spans="1:20" x14ac:dyDescent="0.3">
      <c r="A28" s="11"/>
      <c r="B28" s="6"/>
      <c r="C28" s="8"/>
      <c r="D28" s="8"/>
      <c r="E28" s="8"/>
      <c r="F28" s="44"/>
      <c r="G28" s="59"/>
      <c r="H28" s="13"/>
      <c r="I28" s="3"/>
      <c r="K28" s="9"/>
      <c r="L28" s="9"/>
      <c r="M28" s="10"/>
      <c r="R28" t="s">
        <v>9</v>
      </c>
      <c r="S28" t="s">
        <v>9</v>
      </c>
      <c r="T28" t="s">
        <v>9</v>
      </c>
    </row>
    <row r="29" spans="1:20" x14ac:dyDescent="0.3">
      <c r="A29" s="11"/>
      <c r="B29" s="6"/>
      <c r="C29" s="8"/>
      <c r="D29" s="8"/>
      <c r="E29" s="8"/>
      <c r="F29" s="44"/>
      <c r="G29" s="59"/>
      <c r="H29" s="13"/>
      <c r="I29" s="3"/>
      <c r="K29" s="9"/>
      <c r="L29" s="9"/>
      <c r="M29" s="10"/>
      <c r="S29"/>
    </row>
    <row r="30" spans="1:20" x14ac:dyDescent="0.3">
      <c r="A30" s="5" t="s">
        <v>47</v>
      </c>
      <c r="B30" s="6" t="s">
        <v>45</v>
      </c>
      <c r="C30" s="18">
        <v>75</v>
      </c>
      <c r="D30" s="8" t="str">
        <f>VLOOKUP(C30,$R$30:$T$42,2,FALSE)</f>
        <v>Ines green</v>
      </c>
      <c r="E30" s="8" t="str">
        <f>VLOOKUP(C30,$R$30:$T$42,3,FALSE)</f>
        <v>Suffolk</v>
      </c>
      <c r="F30" s="44" t="s">
        <v>558</v>
      </c>
      <c r="G30" s="58" t="s">
        <v>71</v>
      </c>
      <c r="H30" s="13">
        <v>8</v>
      </c>
      <c r="I30" s="3"/>
      <c r="K30" s="9" t="str">
        <f t="shared" si="2"/>
        <v/>
      </c>
      <c r="L30" s="9" t="str">
        <f t="shared" si="3"/>
        <v/>
      </c>
      <c r="M30" s="10" t="str">
        <f t="shared" si="4"/>
        <v/>
      </c>
      <c r="N30">
        <f t="shared" si="5"/>
        <v>8</v>
      </c>
      <c r="R30">
        <v>9</v>
      </c>
      <c r="S30" s="18" t="s">
        <v>9</v>
      </c>
      <c r="T30" t="s">
        <v>34</v>
      </c>
    </row>
    <row r="31" spans="1:20" x14ac:dyDescent="0.3">
      <c r="A31" s="11"/>
      <c r="B31" s="6" t="s">
        <v>45</v>
      </c>
      <c r="C31" s="18">
        <v>76</v>
      </c>
      <c r="D31" s="8" t="str">
        <f t="shared" ref="D31:D41" si="8">VLOOKUP(C31,$R$30:$T$42,2,FALSE)</f>
        <v>Phoebe Harpur-Davis</v>
      </c>
      <c r="E31" s="8" t="str">
        <f t="shared" ref="E31:E41" si="9">VLOOKUP(C31,$R$30:$T$42,3,FALSE)</f>
        <v>Suffolk</v>
      </c>
      <c r="F31" s="44" t="s">
        <v>559</v>
      </c>
      <c r="G31" s="58" t="s">
        <v>72</v>
      </c>
      <c r="H31" s="13">
        <v>7</v>
      </c>
      <c r="I31" s="3"/>
      <c r="K31" s="9" t="str">
        <f t="shared" si="2"/>
        <v/>
      </c>
      <c r="L31" s="9" t="str">
        <f t="shared" si="3"/>
        <v/>
      </c>
      <c r="M31" s="10" t="str">
        <f t="shared" si="4"/>
        <v/>
      </c>
      <c r="N31">
        <f t="shared" si="5"/>
        <v>7</v>
      </c>
      <c r="R31">
        <v>10</v>
      </c>
      <c r="S31" s="18" t="s">
        <v>9</v>
      </c>
      <c r="T31" t="s">
        <v>34</v>
      </c>
    </row>
    <row r="32" spans="1:20" x14ac:dyDescent="0.3">
      <c r="A32" s="11"/>
      <c r="B32" s="6" t="s">
        <v>45</v>
      </c>
      <c r="C32" s="18" t="s">
        <v>9</v>
      </c>
      <c r="D32" s="8" t="str">
        <f t="shared" si="8"/>
        <v>.</v>
      </c>
      <c r="E32" s="8" t="str">
        <f t="shared" si="9"/>
        <v>.</v>
      </c>
      <c r="F32" s="44"/>
      <c r="G32" s="58" t="s">
        <v>73</v>
      </c>
      <c r="H32" s="13">
        <v>6</v>
      </c>
      <c r="I32" s="3"/>
      <c r="K32" s="9" t="str">
        <f t="shared" si="2"/>
        <v/>
      </c>
      <c r="L32" s="9" t="str">
        <f t="shared" si="3"/>
        <v/>
      </c>
      <c r="M32" s="10" t="str">
        <f t="shared" si="4"/>
        <v/>
      </c>
      <c r="N32" t="str">
        <f t="shared" si="5"/>
        <v/>
      </c>
      <c r="R32" t="s">
        <v>30</v>
      </c>
      <c r="S32" s="18" t="s">
        <v>9</v>
      </c>
      <c r="T32" t="s">
        <v>34</v>
      </c>
    </row>
    <row r="33" spans="1:20" x14ac:dyDescent="0.3">
      <c r="A33" s="11"/>
      <c r="B33" s="6" t="s">
        <v>45</v>
      </c>
      <c r="C33" s="18" t="s">
        <v>9</v>
      </c>
      <c r="D33" s="8" t="str">
        <f t="shared" si="8"/>
        <v>.</v>
      </c>
      <c r="E33" s="8" t="str">
        <f t="shared" si="9"/>
        <v>.</v>
      </c>
      <c r="F33" s="44"/>
      <c r="G33" s="58" t="s">
        <v>74</v>
      </c>
      <c r="H33" s="13">
        <v>5</v>
      </c>
      <c r="I33" s="3"/>
      <c r="K33" s="9" t="str">
        <f t="shared" si="2"/>
        <v/>
      </c>
      <c r="L33" s="9" t="str">
        <f t="shared" si="3"/>
        <v/>
      </c>
      <c r="M33" s="10" t="str">
        <f t="shared" si="4"/>
        <v/>
      </c>
      <c r="N33" t="str">
        <f t="shared" si="5"/>
        <v/>
      </c>
      <c r="R33">
        <v>47</v>
      </c>
      <c r="S33" s="18" t="s">
        <v>9</v>
      </c>
      <c r="T33" t="s">
        <v>35</v>
      </c>
    </row>
    <row r="34" spans="1:20" x14ac:dyDescent="0.3">
      <c r="A34" s="11"/>
      <c r="B34" s="6" t="s">
        <v>45</v>
      </c>
      <c r="C34" s="18" t="s">
        <v>9</v>
      </c>
      <c r="D34" s="8" t="str">
        <f t="shared" si="8"/>
        <v>.</v>
      </c>
      <c r="E34" s="8" t="str">
        <f t="shared" si="9"/>
        <v>.</v>
      </c>
      <c r="F34" s="44"/>
      <c r="G34" s="58" t="s">
        <v>77</v>
      </c>
      <c r="H34" s="13">
        <v>4</v>
      </c>
      <c r="I34" s="3"/>
      <c r="K34" s="9" t="str">
        <f t="shared" si="2"/>
        <v/>
      </c>
      <c r="L34" s="9" t="str">
        <f t="shared" si="3"/>
        <v/>
      </c>
      <c r="M34" s="10" t="str">
        <f t="shared" si="4"/>
        <v/>
      </c>
      <c r="N34" t="str">
        <f t="shared" si="5"/>
        <v/>
      </c>
      <c r="R34">
        <v>48</v>
      </c>
      <c r="S34" s="18" t="s">
        <v>9</v>
      </c>
      <c r="T34" t="s">
        <v>35</v>
      </c>
    </row>
    <row r="35" spans="1:20" x14ac:dyDescent="0.3">
      <c r="A35" s="11"/>
      <c r="B35" s="6" t="s">
        <v>45</v>
      </c>
      <c r="C35" s="18" t="s">
        <v>9</v>
      </c>
      <c r="D35" s="8" t="str">
        <f t="shared" si="8"/>
        <v>.</v>
      </c>
      <c r="E35" s="8" t="str">
        <f t="shared" si="9"/>
        <v>.</v>
      </c>
      <c r="F35" s="44"/>
      <c r="G35" s="58" t="s">
        <v>78</v>
      </c>
      <c r="H35" s="13">
        <v>3</v>
      </c>
      <c r="I35" s="3"/>
      <c r="K35" s="9" t="str">
        <f t="shared" si="2"/>
        <v/>
      </c>
      <c r="L35" s="9" t="str">
        <f t="shared" si="3"/>
        <v/>
      </c>
      <c r="M35" s="10" t="str">
        <f t="shared" si="4"/>
        <v/>
      </c>
      <c r="N35" t="str">
        <f t="shared" si="5"/>
        <v/>
      </c>
      <c r="R35" t="s">
        <v>31</v>
      </c>
      <c r="S35" s="18" t="s">
        <v>9</v>
      </c>
      <c r="T35" t="s">
        <v>35</v>
      </c>
    </row>
    <row r="36" spans="1:20" x14ac:dyDescent="0.3">
      <c r="A36" s="11"/>
      <c r="B36" s="6" t="s">
        <v>45</v>
      </c>
      <c r="C36" s="18" t="s">
        <v>9</v>
      </c>
      <c r="D36" s="8" t="str">
        <f t="shared" si="8"/>
        <v>.</v>
      </c>
      <c r="E36" s="8" t="str">
        <f t="shared" si="9"/>
        <v>.</v>
      </c>
      <c r="F36" s="44"/>
      <c r="G36" s="58" t="s">
        <v>75</v>
      </c>
      <c r="H36" s="22">
        <v>2</v>
      </c>
      <c r="I36" s="3"/>
      <c r="K36" s="9" t="str">
        <f t="shared" si="2"/>
        <v/>
      </c>
      <c r="L36" s="9" t="str">
        <f t="shared" si="3"/>
        <v/>
      </c>
      <c r="M36" s="10" t="str">
        <f t="shared" si="4"/>
        <v/>
      </c>
      <c r="N36" t="str">
        <f t="shared" si="5"/>
        <v/>
      </c>
      <c r="R36">
        <v>55</v>
      </c>
      <c r="S36" s="18" t="s">
        <v>9</v>
      </c>
      <c r="T36" t="s">
        <v>36</v>
      </c>
    </row>
    <row r="37" spans="1:20" x14ac:dyDescent="0.3">
      <c r="A37" s="11"/>
      <c r="B37" s="6" t="s">
        <v>45</v>
      </c>
      <c r="C37" s="18" t="s">
        <v>9</v>
      </c>
      <c r="D37" s="8" t="str">
        <f t="shared" si="8"/>
        <v>.</v>
      </c>
      <c r="E37" s="8" t="str">
        <f t="shared" si="9"/>
        <v>.</v>
      </c>
      <c r="F37" s="44"/>
      <c r="G37" s="58" t="s">
        <v>76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 t="str">
        <f t="shared" si="5"/>
        <v/>
      </c>
      <c r="R37">
        <v>56</v>
      </c>
      <c r="S37" s="18" t="s">
        <v>9</v>
      </c>
      <c r="T37" t="s">
        <v>36</v>
      </c>
    </row>
    <row r="38" spans="1:20" x14ac:dyDescent="0.3">
      <c r="A38" s="11"/>
      <c r="B38" s="6" t="s">
        <v>45</v>
      </c>
      <c r="C38" s="18" t="s">
        <v>9</v>
      </c>
      <c r="D38" s="8" t="str">
        <f t="shared" si="8"/>
        <v>.</v>
      </c>
      <c r="E38" s="8" t="str">
        <f t="shared" si="9"/>
        <v>.</v>
      </c>
      <c r="F38" s="44"/>
      <c r="G38" s="58"/>
      <c r="H38" s="13"/>
      <c r="I38" s="3"/>
      <c r="K38" s="9"/>
      <c r="L38" s="9"/>
      <c r="M38" s="10"/>
      <c r="R38" t="s">
        <v>32</v>
      </c>
      <c r="S38" s="18" t="s">
        <v>9</v>
      </c>
      <c r="T38" t="s">
        <v>36</v>
      </c>
    </row>
    <row r="39" spans="1:20" x14ac:dyDescent="0.3">
      <c r="A39" s="11"/>
      <c r="B39" s="6" t="s">
        <v>45</v>
      </c>
      <c r="C39" s="18" t="s">
        <v>9</v>
      </c>
      <c r="D39" s="8" t="str">
        <f t="shared" si="8"/>
        <v>.</v>
      </c>
      <c r="E39" s="8" t="str">
        <f t="shared" si="9"/>
        <v>.</v>
      </c>
      <c r="F39" s="44"/>
      <c r="G39" s="58"/>
      <c r="H39" s="13"/>
      <c r="I39" s="3"/>
      <c r="K39" s="9"/>
      <c r="L39" s="9"/>
      <c r="M39" s="10"/>
      <c r="R39">
        <v>75</v>
      </c>
      <c r="S39" s="18" t="s">
        <v>140</v>
      </c>
      <c r="T39" t="s">
        <v>37</v>
      </c>
    </row>
    <row r="40" spans="1:20" x14ac:dyDescent="0.3">
      <c r="A40" s="11"/>
      <c r="B40" s="6" t="s">
        <v>45</v>
      </c>
      <c r="C40" s="18" t="s">
        <v>9</v>
      </c>
      <c r="D40" s="8" t="str">
        <f t="shared" si="8"/>
        <v>.</v>
      </c>
      <c r="E40" s="8" t="str">
        <f t="shared" si="9"/>
        <v>.</v>
      </c>
      <c r="F40" s="44"/>
      <c r="G40" s="58"/>
      <c r="H40" s="13"/>
      <c r="I40" s="3"/>
      <c r="K40" s="9"/>
      <c r="L40" s="9"/>
      <c r="M40" s="10"/>
      <c r="R40">
        <v>76</v>
      </c>
      <c r="S40" s="18" t="s">
        <v>141</v>
      </c>
      <c r="T40" t="s">
        <v>37</v>
      </c>
    </row>
    <row r="41" spans="1:20" x14ac:dyDescent="0.3">
      <c r="A41" s="11"/>
      <c r="B41" s="6" t="s">
        <v>45</v>
      </c>
      <c r="C41" s="18" t="s">
        <v>9</v>
      </c>
      <c r="D41" s="8" t="str">
        <f t="shared" si="8"/>
        <v>.</v>
      </c>
      <c r="E41" s="8" t="str">
        <f t="shared" si="9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 s="18" t="s">
        <v>9</v>
      </c>
      <c r="T41" t="s">
        <v>37</v>
      </c>
    </row>
    <row r="42" spans="1:20" x14ac:dyDescent="0.3">
      <c r="A42" s="11"/>
      <c r="B42" s="6"/>
      <c r="C42" s="8"/>
      <c r="D42" s="8"/>
      <c r="E42" s="8"/>
      <c r="F42" s="44"/>
      <c r="G42" s="59"/>
      <c r="H42" s="13"/>
      <c r="I42" s="3"/>
      <c r="K42" s="9"/>
      <c r="L42" s="9"/>
      <c r="M42" s="10"/>
      <c r="R42" t="s">
        <v>9</v>
      </c>
      <c r="S42" t="s">
        <v>9</v>
      </c>
      <c r="T42" t="s">
        <v>9</v>
      </c>
    </row>
    <row r="43" spans="1:20" x14ac:dyDescent="0.3">
      <c r="A43" s="11"/>
      <c r="B43" s="6"/>
      <c r="C43" s="8"/>
      <c r="D43" s="8"/>
      <c r="E43" s="8"/>
      <c r="F43" s="44"/>
      <c r="G43" s="59"/>
      <c r="H43" s="13"/>
      <c r="I43" s="3"/>
      <c r="K43" s="9"/>
      <c r="L43" s="9"/>
      <c r="M43" s="10"/>
      <c r="S43"/>
    </row>
    <row r="44" spans="1:20" x14ac:dyDescent="0.3">
      <c r="A44" s="5" t="s">
        <v>18</v>
      </c>
      <c r="B44" s="6" t="s">
        <v>45</v>
      </c>
      <c r="C44" s="18" t="s">
        <v>9</v>
      </c>
      <c r="D44" s="8" t="str">
        <f>VLOOKUP(C44,$R$44:$T$56,2,FALSE)</f>
        <v>.</v>
      </c>
      <c r="E44" s="8" t="str">
        <f>VLOOKUP(C44,$R$44:$T$56,3,FALSE)</f>
        <v>.</v>
      </c>
      <c r="F44" s="44"/>
      <c r="G44" s="58" t="s">
        <v>71</v>
      </c>
      <c r="H44" s="13">
        <v>8</v>
      </c>
      <c r="I44" s="3"/>
      <c r="K44" s="9" t="str">
        <f t="shared" si="2"/>
        <v/>
      </c>
      <c r="L44" s="9" t="str">
        <f t="shared" si="3"/>
        <v/>
      </c>
      <c r="M44" s="10" t="str">
        <f t="shared" si="4"/>
        <v/>
      </c>
      <c r="N44" t="str">
        <f t="shared" si="5"/>
        <v/>
      </c>
      <c r="R44">
        <v>9</v>
      </c>
      <c r="S44" s="18" t="s">
        <v>9</v>
      </c>
      <c r="T44" t="s">
        <v>34</v>
      </c>
    </row>
    <row r="45" spans="1:20" x14ac:dyDescent="0.3">
      <c r="A45" s="11"/>
      <c r="B45" s="6" t="s">
        <v>45</v>
      </c>
      <c r="C45" s="18" t="s">
        <v>9</v>
      </c>
      <c r="D45" s="8" t="str">
        <f t="shared" ref="D45:D55" si="10">VLOOKUP(C45,$R$44:$T$56,2,FALSE)</f>
        <v>.</v>
      </c>
      <c r="E45" s="8" t="str">
        <f t="shared" ref="E45:E55" si="11">VLOOKUP(C45,$R$44:$T$56,3,FALSE)</f>
        <v>.</v>
      </c>
      <c r="F45" s="44"/>
      <c r="G45" s="58" t="s">
        <v>72</v>
      </c>
      <c r="H45" s="13">
        <v>7</v>
      </c>
      <c r="I45" s="3"/>
      <c r="K45" s="9" t="str">
        <f t="shared" si="2"/>
        <v/>
      </c>
      <c r="L45" s="9" t="str">
        <f t="shared" si="3"/>
        <v/>
      </c>
      <c r="M45" s="10" t="str">
        <f t="shared" si="4"/>
        <v/>
      </c>
      <c r="N45" t="str">
        <f t="shared" si="5"/>
        <v/>
      </c>
      <c r="R45">
        <v>10</v>
      </c>
      <c r="S45" s="18" t="s">
        <v>9</v>
      </c>
      <c r="T45" t="s">
        <v>34</v>
      </c>
    </row>
    <row r="46" spans="1:20" x14ac:dyDescent="0.3">
      <c r="A46" s="11"/>
      <c r="B46" s="6" t="s">
        <v>45</v>
      </c>
      <c r="C46" s="18" t="s">
        <v>9</v>
      </c>
      <c r="D46" s="8" t="str">
        <f t="shared" si="10"/>
        <v>.</v>
      </c>
      <c r="E46" s="8" t="str">
        <f t="shared" si="11"/>
        <v>.</v>
      </c>
      <c r="F46" s="44"/>
      <c r="G46" s="58" t="s">
        <v>73</v>
      </c>
      <c r="H46" s="13">
        <v>6</v>
      </c>
      <c r="I46" s="3"/>
      <c r="K46" s="9" t="str">
        <f t="shared" si="2"/>
        <v/>
      </c>
      <c r="L46" s="9" t="str">
        <f t="shared" si="3"/>
        <v/>
      </c>
      <c r="M46" s="10" t="str">
        <f t="shared" si="4"/>
        <v/>
      </c>
      <c r="N46" t="str">
        <f t="shared" si="5"/>
        <v/>
      </c>
      <c r="R46" t="s">
        <v>30</v>
      </c>
      <c r="S46" s="18" t="s">
        <v>9</v>
      </c>
      <c r="T46" t="s">
        <v>34</v>
      </c>
    </row>
    <row r="47" spans="1:20" x14ac:dyDescent="0.3">
      <c r="A47" s="11"/>
      <c r="B47" s="6" t="s">
        <v>45</v>
      </c>
      <c r="C47" s="18" t="s">
        <v>9</v>
      </c>
      <c r="D47" s="8" t="str">
        <f t="shared" si="10"/>
        <v>.</v>
      </c>
      <c r="E47" s="8" t="str">
        <f t="shared" si="11"/>
        <v>.</v>
      </c>
      <c r="F47" s="44"/>
      <c r="G47" s="58" t="s">
        <v>74</v>
      </c>
      <c r="H47" s="13">
        <v>5</v>
      </c>
      <c r="I47" s="3"/>
      <c r="K47" s="9" t="str">
        <f t="shared" si="2"/>
        <v/>
      </c>
      <c r="L47" s="9" t="str">
        <f t="shared" si="3"/>
        <v/>
      </c>
      <c r="M47" s="10" t="str">
        <f t="shared" si="4"/>
        <v/>
      </c>
      <c r="N47" t="str">
        <f t="shared" si="5"/>
        <v/>
      </c>
      <c r="R47">
        <v>47</v>
      </c>
      <c r="S47" s="18" t="s">
        <v>421</v>
      </c>
      <c r="T47" t="s">
        <v>35</v>
      </c>
    </row>
    <row r="48" spans="1:20" x14ac:dyDescent="0.3">
      <c r="A48" s="11"/>
      <c r="B48" s="6" t="s">
        <v>45</v>
      </c>
      <c r="C48" s="18" t="s">
        <v>9</v>
      </c>
      <c r="D48" s="8" t="str">
        <f t="shared" si="10"/>
        <v>.</v>
      </c>
      <c r="E48" s="8" t="str">
        <f t="shared" si="11"/>
        <v>.</v>
      </c>
      <c r="F48" s="44"/>
      <c r="G48" s="58" t="s">
        <v>77</v>
      </c>
      <c r="H48" s="13">
        <v>4</v>
      </c>
      <c r="I48" s="3"/>
      <c r="K48" s="9" t="str">
        <f t="shared" si="2"/>
        <v/>
      </c>
      <c r="L48" s="9" t="str">
        <f t="shared" si="3"/>
        <v/>
      </c>
      <c r="M48" s="10" t="str">
        <f t="shared" si="4"/>
        <v/>
      </c>
      <c r="N48" t="str">
        <f t="shared" si="5"/>
        <v/>
      </c>
      <c r="R48">
        <v>48</v>
      </c>
      <c r="S48" s="18" t="s">
        <v>422</v>
      </c>
      <c r="T48" t="s">
        <v>35</v>
      </c>
    </row>
    <row r="49" spans="1:20" x14ac:dyDescent="0.3">
      <c r="A49" s="11"/>
      <c r="B49" s="6" t="s">
        <v>45</v>
      </c>
      <c r="C49" s="18" t="s">
        <v>9</v>
      </c>
      <c r="D49" s="8" t="str">
        <f t="shared" si="10"/>
        <v>.</v>
      </c>
      <c r="E49" s="8" t="str">
        <f t="shared" si="11"/>
        <v>.</v>
      </c>
      <c r="F49" s="44"/>
      <c r="G49" s="58" t="s">
        <v>78</v>
      </c>
      <c r="H49" s="13">
        <v>3</v>
      </c>
      <c r="I49" s="3"/>
      <c r="K49" s="9" t="str">
        <f t="shared" si="2"/>
        <v/>
      </c>
      <c r="L49" s="9" t="str">
        <f t="shared" si="3"/>
        <v/>
      </c>
      <c r="M49" s="10" t="str">
        <f t="shared" si="4"/>
        <v/>
      </c>
      <c r="N49" t="str">
        <f t="shared" si="5"/>
        <v/>
      </c>
      <c r="R49" t="s">
        <v>31</v>
      </c>
      <c r="S49" s="18" t="s">
        <v>9</v>
      </c>
      <c r="T49" t="s">
        <v>35</v>
      </c>
    </row>
    <row r="50" spans="1:20" x14ac:dyDescent="0.3">
      <c r="A50" s="11"/>
      <c r="B50" s="6" t="s">
        <v>45</v>
      </c>
      <c r="C50" s="18" t="s">
        <v>9</v>
      </c>
      <c r="D50" s="8" t="str">
        <f t="shared" si="10"/>
        <v>.</v>
      </c>
      <c r="E50" s="8" t="str">
        <f t="shared" si="11"/>
        <v>.</v>
      </c>
      <c r="F50" s="44"/>
      <c r="G50" s="58" t="s">
        <v>75</v>
      </c>
      <c r="H50" s="22">
        <v>2</v>
      </c>
      <c r="I50" s="3"/>
      <c r="K50" s="9" t="str">
        <f t="shared" si="2"/>
        <v/>
      </c>
      <c r="L50" s="9" t="str">
        <f t="shared" si="3"/>
        <v/>
      </c>
      <c r="M50" s="10" t="str">
        <f t="shared" si="4"/>
        <v/>
      </c>
      <c r="N50" t="str">
        <f t="shared" si="5"/>
        <v/>
      </c>
      <c r="R50">
        <v>55</v>
      </c>
      <c r="S50" s="18" t="s">
        <v>310</v>
      </c>
      <c r="T50" t="s">
        <v>36</v>
      </c>
    </row>
    <row r="51" spans="1:20" x14ac:dyDescent="0.3">
      <c r="A51" s="11"/>
      <c r="B51" s="6" t="s">
        <v>45</v>
      </c>
      <c r="C51" s="18" t="s">
        <v>9</v>
      </c>
      <c r="D51" s="8" t="str">
        <f t="shared" si="10"/>
        <v>.</v>
      </c>
      <c r="E51" s="8" t="str">
        <f t="shared" si="11"/>
        <v>.</v>
      </c>
      <c r="F51" s="44"/>
      <c r="G51" s="58" t="s">
        <v>76</v>
      </c>
      <c r="H51" s="13">
        <v>1</v>
      </c>
      <c r="I51" s="3"/>
      <c r="K51" s="9" t="str">
        <f t="shared" si="2"/>
        <v/>
      </c>
      <c r="L51" s="9" t="str">
        <f t="shared" si="3"/>
        <v/>
      </c>
      <c r="M51" s="10" t="str">
        <f t="shared" si="4"/>
        <v/>
      </c>
      <c r="N51" t="str">
        <f t="shared" si="5"/>
        <v/>
      </c>
      <c r="R51">
        <v>56</v>
      </c>
      <c r="S51" s="18" t="s">
        <v>311</v>
      </c>
      <c r="T51" t="s">
        <v>36</v>
      </c>
    </row>
    <row r="52" spans="1:20" x14ac:dyDescent="0.3">
      <c r="A52" s="11"/>
      <c r="B52" s="6" t="s">
        <v>45</v>
      </c>
      <c r="C52" s="18" t="s">
        <v>9</v>
      </c>
      <c r="D52" s="8" t="str">
        <f t="shared" si="10"/>
        <v>.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S52" s="18" t="s">
        <v>9</v>
      </c>
      <c r="T52" t="s">
        <v>36</v>
      </c>
    </row>
    <row r="53" spans="1:20" x14ac:dyDescent="0.3">
      <c r="A53" s="11"/>
      <c r="B53" s="6" t="s">
        <v>45</v>
      </c>
      <c r="C53" s="18" t="s">
        <v>9</v>
      </c>
      <c r="D53" s="8" t="str">
        <f t="shared" si="10"/>
        <v>.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s="18" t="s">
        <v>9</v>
      </c>
      <c r="T53" t="s">
        <v>37</v>
      </c>
    </row>
    <row r="54" spans="1:20" x14ac:dyDescent="0.3">
      <c r="A54" s="11"/>
      <c r="B54" s="6" t="s">
        <v>45</v>
      </c>
      <c r="C54" s="18" t="s">
        <v>9</v>
      </c>
      <c r="D54" s="8" t="str">
        <f t="shared" si="10"/>
        <v>.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s="18" t="s">
        <v>9</v>
      </c>
      <c r="T54" t="s">
        <v>37</v>
      </c>
    </row>
    <row r="55" spans="1:20" x14ac:dyDescent="0.3">
      <c r="A55" s="11"/>
      <c r="B55" s="6" t="s">
        <v>45</v>
      </c>
      <c r="C55" s="18" t="s">
        <v>9</v>
      </c>
      <c r="D55" s="8" t="str">
        <f t="shared" si="10"/>
        <v>.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 s="18" t="s">
        <v>9</v>
      </c>
      <c r="T55" t="s">
        <v>37</v>
      </c>
    </row>
    <row r="56" spans="1:20" x14ac:dyDescent="0.3">
      <c r="A56" s="11"/>
      <c r="B56" s="6"/>
      <c r="C56" s="8"/>
      <c r="D56" s="8"/>
      <c r="E56" s="8"/>
      <c r="F56" s="44"/>
      <c r="G56" s="59"/>
      <c r="H56" s="13"/>
      <c r="I56" s="3"/>
      <c r="K56" s="9"/>
      <c r="L56" s="9"/>
      <c r="M56" s="10"/>
      <c r="R56" t="s">
        <v>9</v>
      </c>
      <c r="S56" t="s">
        <v>9</v>
      </c>
      <c r="T56" t="s">
        <v>9</v>
      </c>
    </row>
    <row r="57" spans="1:20" x14ac:dyDescent="0.3">
      <c r="A57" s="11"/>
      <c r="B57" s="6"/>
      <c r="C57" s="8"/>
      <c r="D57" s="8"/>
      <c r="E57" s="8"/>
      <c r="F57" s="44"/>
      <c r="G57" s="59"/>
      <c r="H57" s="13"/>
      <c r="I57" s="3"/>
      <c r="K57" s="9"/>
      <c r="L57" s="9"/>
      <c r="M57" s="10"/>
      <c r="S57"/>
    </row>
    <row r="58" spans="1:20" x14ac:dyDescent="0.3">
      <c r="A58" s="5" t="s">
        <v>19</v>
      </c>
      <c r="B58" s="6" t="s">
        <v>45</v>
      </c>
      <c r="C58" s="18">
        <v>75</v>
      </c>
      <c r="D58" s="8" t="str">
        <f>VLOOKUP(C58,$R$58:$T$70,2,FALSE)</f>
        <v>Ruby Vinton</v>
      </c>
      <c r="E58" s="8" t="str">
        <f>VLOOKUP(C58,$R$44:$T$56,3,FALSE)</f>
        <v>Suffolk</v>
      </c>
      <c r="F58" s="44" t="s">
        <v>499</v>
      </c>
      <c r="G58" s="58" t="s">
        <v>71</v>
      </c>
      <c r="H58" s="13">
        <v>8</v>
      </c>
      <c r="I58" s="3"/>
      <c r="K58" s="9" t="str">
        <f t="shared" si="2"/>
        <v/>
      </c>
      <c r="L58" s="9" t="str">
        <f t="shared" si="3"/>
        <v/>
      </c>
      <c r="M58" s="10" t="str">
        <f t="shared" si="4"/>
        <v/>
      </c>
      <c r="N58">
        <f t="shared" si="5"/>
        <v>8</v>
      </c>
      <c r="R58">
        <v>9</v>
      </c>
      <c r="S58" s="18" t="s">
        <v>9</v>
      </c>
      <c r="T58" t="s">
        <v>34</v>
      </c>
    </row>
    <row r="59" spans="1:20" x14ac:dyDescent="0.3">
      <c r="A59" s="11"/>
      <c r="B59" s="6" t="s">
        <v>45</v>
      </c>
      <c r="C59" s="18">
        <v>55</v>
      </c>
      <c r="D59" s="8" t="str">
        <f t="shared" ref="D59:D69" si="12">VLOOKUP(C59,$R$58:$T$70,2,FALSE)</f>
        <v>Bea Wells</v>
      </c>
      <c r="E59" s="8" t="str">
        <f t="shared" ref="E59:E69" si="13">VLOOKUP(C59,$R$44:$T$56,3,FALSE)</f>
        <v>Norfolk</v>
      </c>
      <c r="F59" s="44" t="s">
        <v>500</v>
      </c>
      <c r="G59" s="58" t="s">
        <v>72</v>
      </c>
      <c r="H59" s="13">
        <v>7</v>
      </c>
      <c r="I59" s="3"/>
      <c r="K59" s="9" t="str">
        <f t="shared" si="2"/>
        <v/>
      </c>
      <c r="L59" s="9" t="str">
        <f t="shared" si="3"/>
        <v/>
      </c>
      <c r="M59" s="10">
        <f t="shared" si="4"/>
        <v>7</v>
      </c>
      <c r="N59" t="str">
        <f t="shared" si="5"/>
        <v/>
      </c>
      <c r="R59">
        <v>10</v>
      </c>
      <c r="S59" s="18" t="s">
        <v>9</v>
      </c>
      <c r="T59" t="s">
        <v>34</v>
      </c>
    </row>
    <row r="60" spans="1:20" x14ac:dyDescent="0.3">
      <c r="A60" s="11"/>
      <c r="B60" s="6" t="s">
        <v>45</v>
      </c>
      <c r="C60" s="18">
        <v>47</v>
      </c>
      <c r="D60" s="8" t="str">
        <f t="shared" si="12"/>
        <v>Jessica Guy</v>
      </c>
      <c r="E60" s="8" t="str">
        <f t="shared" si="13"/>
        <v>Lincolnshire</v>
      </c>
      <c r="F60" s="44" t="s">
        <v>501</v>
      </c>
      <c r="G60" s="58" t="s">
        <v>73</v>
      </c>
      <c r="H60" s="13">
        <v>6</v>
      </c>
      <c r="I60" s="3"/>
      <c r="K60" s="9" t="str">
        <f t="shared" si="2"/>
        <v/>
      </c>
      <c r="L60" s="9">
        <f t="shared" si="3"/>
        <v>6</v>
      </c>
      <c r="M60" s="10" t="str">
        <f t="shared" si="4"/>
        <v/>
      </c>
      <c r="N60" t="str">
        <f t="shared" si="5"/>
        <v/>
      </c>
      <c r="R60" t="s">
        <v>30</v>
      </c>
      <c r="S60" s="18" t="s">
        <v>9</v>
      </c>
      <c r="T60" t="s">
        <v>34</v>
      </c>
    </row>
    <row r="61" spans="1:20" x14ac:dyDescent="0.3">
      <c r="A61" s="11"/>
      <c r="B61" s="6" t="s">
        <v>45</v>
      </c>
      <c r="C61" s="18" t="s">
        <v>9</v>
      </c>
      <c r="D61" s="8" t="str">
        <f t="shared" si="12"/>
        <v>.</v>
      </c>
      <c r="E61" s="8" t="str">
        <f t="shared" si="13"/>
        <v>.</v>
      </c>
      <c r="F61" s="44"/>
      <c r="G61" s="58" t="s">
        <v>74</v>
      </c>
      <c r="H61" s="13">
        <v>5</v>
      </c>
      <c r="I61" s="3"/>
      <c r="K61" s="9" t="str">
        <f t="shared" si="2"/>
        <v/>
      </c>
      <c r="L61" s="9" t="str">
        <f t="shared" si="3"/>
        <v/>
      </c>
      <c r="M61" s="10" t="str">
        <f t="shared" si="4"/>
        <v/>
      </c>
      <c r="N61" t="str">
        <f t="shared" si="5"/>
        <v/>
      </c>
      <c r="R61">
        <v>47</v>
      </c>
      <c r="S61" s="18" t="s">
        <v>421</v>
      </c>
      <c r="T61" t="s">
        <v>35</v>
      </c>
    </row>
    <row r="62" spans="1:20" x14ac:dyDescent="0.3">
      <c r="A62" s="11"/>
      <c r="B62" s="6" t="s">
        <v>45</v>
      </c>
      <c r="C62" s="18" t="s">
        <v>9</v>
      </c>
      <c r="D62" s="8" t="str">
        <f t="shared" si="12"/>
        <v>.</v>
      </c>
      <c r="E62" s="8" t="str">
        <f t="shared" si="13"/>
        <v>.</v>
      </c>
      <c r="F62" s="44"/>
      <c r="G62" s="58" t="s">
        <v>77</v>
      </c>
      <c r="H62" s="13">
        <v>4</v>
      </c>
      <c r="I62" s="3"/>
      <c r="K62" s="9" t="str">
        <f t="shared" si="2"/>
        <v/>
      </c>
      <c r="L62" s="9" t="str">
        <f t="shared" si="3"/>
        <v/>
      </c>
      <c r="M62" s="10" t="str">
        <f t="shared" si="4"/>
        <v/>
      </c>
      <c r="N62" t="str">
        <f t="shared" si="5"/>
        <v/>
      </c>
      <c r="R62">
        <v>48</v>
      </c>
      <c r="S62" s="18" t="s">
        <v>423</v>
      </c>
      <c r="T62" t="s">
        <v>35</v>
      </c>
    </row>
    <row r="63" spans="1:20" x14ac:dyDescent="0.3">
      <c r="A63" s="11"/>
      <c r="B63" s="6" t="s">
        <v>45</v>
      </c>
      <c r="C63" s="18" t="s">
        <v>9</v>
      </c>
      <c r="D63" s="8" t="str">
        <f t="shared" si="12"/>
        <v>.</v>
      </c>
      <c r="E63" s="8" t="str">
        <f t="shared" si="13"/>
        <v>.</v>
      </c>
      <c r="F63" s="44"/>
      <c r="G63" s="58" t="s">
        <v>78</v>
      </c>
      <c r="H63" s="13">
        <v>3</v>
      </c>
      <c r="I63" s="3"/>
      <c r="K63" s="9" t="str">
        <f t="shared" si="2"/>
        <v/>
      </c>
      <c r="L63" s="9" t="str">
        <f t="shared" si="3"/>
        <v/>
      </c>
      <c r="M63" s="10" t="str">
        <f t="shared" si="4"/>
        <v/>
      </c>
      <c r="N63" t="str">
        <f t="shared" si="5"/>
        <v/>
      </c>
      <c r="R63" t="s">
        <v>31</v>
      </c>
      <c r="S63" s="18" t="s">
        <v>9</v>
      </c>
      <c r="T63" t="s">
        <v>35</v>
      </c>
    </row>
    <row r="64" spans="1:20" x14ac:dyDescent="0.3">
      <c r="A64" s="11"/>
      <c r="B64" s="6" t="s">
        <v>45</v>
      </c>
      <c r="C64" s="18" t="s">
        <v>9</v>
      </c>
      <c r="D64" s="8" t="str">
        <f t="shared" si="12"/>
        <v>.</v>
      </c>
      <c r="E64" s="8" t="str">
        <f t="shared" si="13"/>
        <v>.</v>
      </c>
      <c r="F64" s="44"/>
      <c r="G64" s="58" t="s">
        <v>75</v>
      </c>
      <c r="H64" s="22">
        <v>2</v>
      </c>
      <c r="I64" s="3"/>
      <c r="K64" s="9" t="str">
        <f t="shared" si="2"/>
        <v/>
      </c>
      <c r="L64" s="9" t="str">
        <f t="shared" si="3"/>
        <v/>
      </c>
      <c r="M64" s="10" t="str">
        <f t="shared" si="4"/>
        <v/>
      </c>
      <c r="N64" t="str">
        <f t="shared" si="5"/>
        <v/>
      </c>
      <c r="R64">
        <v>55</v>
      </c>
      <c r="S64" s="18" t="s">
        <v>312</v>
      </c>
      <c r="T64" t="s">
        <v>36</v>
      </c>
    </row>
    <row r="65" spans="1:20" x14ac:dyDescent="0.3">
      <c r="A65" s="11"/>
      <c r="B65" s="6" t="s">
        <v>45</v>
      </c>
      <c r="C65" s="18" t="s">
        <v>9</v>
      </c>
      <c r="D65" s="8" t="str">
        <f t="shared" si="12"/>
        <v>.</v>
      </c>
      <c r="E65" s="8" t="str">
        <f t="shared" si="13"/>
        <v>.</v>
      </c>
      <c r="F65" s="44"/>
      <c r="G65" s="58" t="s">
        <v>76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 t="str">
        <f t="shared" si="4"/>
        <v/>
      </c>
      <c r="N65" t="str">
        <f t="shared" si="5"/>
        <v/>
      </c>
      <c r="R65">
        <v>56</v>
      </c>
      <c r="S65" s="18" t="s">
        <v>9</v>
      </c>
      <c r="T65" t="s">
        <v>36</v>
      </c>
    </row>
    <row r="66" spans="1:20" x14ac:dyDescent="0.3">
      <c r="A66" s="11"/>
      <c r="B66" s="6" t="s">
        <v>45</v>
      </c>
      <c r="C66" s="18" t="s">
        <v>9</v>
      </c>
      <c r="D66" s="8" t="str">
        <f t="shared" si="12"/>
        <v>.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 s="18" t="s">
        <v>9</v>
      </c>
      <c r="T66" t="s">
        <v>36</v>
      </c>
    </row>
    <row r="67" spans="1:20" x14ac:dyDescent="0.3">
      <c r="A67" s="11"/>
      <c r="B67" s="6" t="s">
        <v>45</v>
      </c>
      <c r="C67" s="18" t="s">
        <v>9</v>
      </c>
      <c r="D67" s="8" t="str">
        <f t="shared" si="12"/>
        <v>.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s="18" t="s">
        <v>142</v>
      </c>
      <c r="T67" t="s">
        <v>37</v>
      </c>
    </row>
    <row r="68" spans="1:20" x14ac:dyDescent="0.3">
      <c r="A68" s="11"/>
      <c r="B68" s="6" t="s">
        <v>45</v>
      </c>
      <c r="C68" s="18" t="s">
        <v>9</v>
      </c>
      <c r="D68" s="8" t="str">
        <f t="shared" si="12"/>
        <v>.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s="18" t="s">
        <v>9</v>
      </c>
      <c r="T68" t="s">
        <v>37</v>
      </c>
    </row>
    <row r="69" spans="1:20" x14ac:dyDescent="0.3">
      <c r="A69" s="11"/>
      <c r="B69" s="6" t="s">
        <v>45</v>
      </c>
      <c r="C69" s="18" t="s">
        <v>9</v>
      </c>
      <c r="D69" s="8" t="str">
        <f t="shared" si="12"/>
        <v>.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 s="18" t="s">
        <v>9</v>
      </c>
      <c r="T69" t="s">
        <v>37</v>
      </c>
    </row>
    <row r="70" spans="1:20" x14ac:dyDescent="0.3">
      <c r="A70" s="11"/>
      <c r="B70" s="6"/>
      <c r="C70" s="8"/>
      <c r="D70" s="8"/>
      <c r="E70" s="8"/>
      <c r="F70" s="44"/>
      <c r="G70" s="59"/>
      <c r="H70" s="13"/>
      <c r="I70" s="3"/>
      <c r="K70" s="9"/>
      <c r="L70" s="9"/>
      <c r="M70" s="10"/>
      <c r="R70" t="s">
        <v>9</v>
      </c>
      <c r="S70" t="s">
        <v>9</v>
      </c>
      <c r="T70" t="s">
        <v>9</v>
      </c>
    </row>
    <row r="71" spans="1:20" x14ac:dyDescent="0.3">
      <c r="A71" s="11"/>
      <c r="B71" s="6"/>
      <c r="C71" s="8"/>
      <c r="D71" s="8"/>
      <c r="E71" s="8"/>
      <c r="F71" s="44"/>
      <c r="G71" s="59"/>
      <c r="H71" s="13"/>
      <c r="I71" s="3"/>
      <c r="K71" s="9"/>
      <c r="L71" s="9"/>
      <c r="M71" s="10"/>
      <c r="S71"/>
    </row>
    <row r="72" spans="1:20" x14ac:dyDescent="0.3">
      <c r="A72" s="11" t="s">
        <v>49</v>
      </c>
      <c r="B72" s="6" t="s">
        <v>45</v>
      </c>
      <c r="C72" s="18">
        <v>55</v>
      </c>
      <c r="D72" s="8" t="str">
        <f>VLOOKUP(C72,$R$72:$T$84,2,FALSE)</f>
        <v>Sarah Barrett</v>
      </c>
      <c r="E72" s="8" t="str">
        <f>VLOOKUP(C72,$R$72:$T$84,3,FALSE)</f>
        <v>Norfolk</v>
      </c>
      <c r="F72" s="44" t="s">
        <v>663</v>
      </c>
      <c r="G72" s="58" t="s">
        <v>71</v>
      </c>
      <c r="H72" s="13">
        <v>8</v>
      </c>
      <c r="I72" s="3"/>
      <c r="K72" s="9" t="str">
        <f t="shared" si="2"/>
        <v/>
      </c>
      <c r="L72" s="9" t="str">
        <f t="shared" si="3"/>
        <v/>
      </c>
      <c r="M72" s="10">
        <f t="shared" si="4"/>
        <v>8</v>
      </c>
      <c r="N72" t="str">
        <f t="shared" si="5"/>
        <v/>
      </c>
      <c r="R72">
        <v>9</v>
      </c>
      <c r="S72" s="18" t="s">
        <v>9</v>
      </c>
      <c r="T72" t="s">
        <v>34</v>
      </c>
    </row>
    <row r="73" spans="1:20" x14ac:dyDescent="0.3">
      <c r="A73" s="11"/>
      <c r="B73" s="6" t="s">
        <v>45</v>
      </c>
      <c r="C73" s="18" t="s">
        <v>9</v>
      </c>
      <c r="D73" s="8" t="str">
        <f t="shared" ref="D73:D83" si="14">VLOOKUP(C73,$R$72:$T$84,2,FALSE)</f>
        <v>.</v>
      </c>
      <c r="E73" s="8" t="str">
        <f t="shared" ref="E73:E83" si="15">VLOOKUP(C73,$R$72:$T$84,3,FALSE)</f>
        <v>.</v>
      </c>
      <c r="F73" s="44"/>
      <c r="G73" s="58" t="s">
        <v>72</v>
      </c>
      <c r="H73" s="13">
        <v>7</v>
      </c>
      <c r="I73" s="3"/>
      <c r="K73" s="9" t="str">
        <f t="shared" si="2"/>
        <v/>
      </c>
      <c r="L73" s="9" t="str">
        <f t="shared" si="3"/>
        <v/>
      </c>
      <c r="M73" s="10" t="str">
        <f t="shared" si="4"/>
        <v/>
      </c>
      <c r="N73" t="str">
        <f t="shared" si="5"/>
        <v/>
      </c>
      <c r="R73">
        <v>10</v>
      </c>
      <c r="S73" s="18" t="s">
        <v>9</v>
      </c>
      <c r="T73" t="s">
        <v>34</v>
      </c>
    </row>
    <row r="74" spans="1:20" x14ac:dyDescent="0.3">
      <c r="A74" s="11"/>
      <c r="B74" s="6" t="s">
        <v>45</v>
      </c>
      <c r="C74" s="18" t="s">
        <v>9</v>
      </c>
      <c r="D74" s="8" t="str">
        <f t="shared" si="14"/>
        <v>.</v>
      </c>
      <c r="E74" s="8" t="str">
        <f t="shared" si="15"/>
        <v>.</v>
      </c>
      <c r="F74" s="44"/>
      <c r="G74" s="58" t="s">
        <v>73</v>
      </c>
      <c r="H74" s="13">
        <v>6</v>
      </c>
      <c r="I74" s="3"/>
      <c r="K74" s="9" t="str">
        <f t="shared" si="2"/>
        <v/>
      </c>
      <c r="L74" s="9" t="str">
        <f t="shared" si="3"/>
        <v/>
      </c>
      <c r="M74" s="10" t="str">
        <f t="shared" si="4"/>
        <v/>
      </c>
      <c r="N74" t="str">
        <f t="shared" si="5"/>
        <v/>
      </c>
      <c r="R74" t="s">
        <v>30</v>
      </c>
      <c r="S74" s="18" t="s">
        <v>9</v>
      </c>
      <c r="T74" t="s">
        <v>34</v>
      </c>
    </row>
    <row r="75" spans="1:20" x14ac:dyDescent="0.3">
      <c r="A75" s="11"/>
      <c r="B75" s="6" t="s">
        <v>45</v>
      </c>
      <c r="C75" s="18" t="s">
        <v>9</v>
      </c>
      <c r="D75" s="8" t="str">
        <f t="shared" si="14"/>
        <v>.</v>
      </c>
      <c r="E75" s="8" t="str">
        <f t="shared" si="15"/>
        <v>.</v>
      </c>
      <c r="F75" s="44"/>
      <c r="G75" s="58" t="s">
        <v>74</v>
      </c>
      <c r="H75" s="13">
        <v>5</v>
      </c>
      <c r="I75" s="3"/>
      <c r="K75" s="9" t="str">
        <f t="shared" si="2"/>
        <v/>
      </c>
      <c r="L75" s="9" t="str">
        <f t="shared" si="3"/>
        <v/>
      </c>
      <c r="M75" s="10" t="str">
        <f t="shared" si="4"/>
        <v/>
      </c>
      <c r="N75" t="str">
        <f t="shared" si="5"/>
        <v/>
      </c>
      <c r="R75">
        <v>47</v>
      </c>
      <c r="S75" s="18" t="s">
        <v>424</v>
      </c>
      <c r="T75" t="s">
        <v>35</v>
      </c>
    </row>
    <row r="76" spans="1:20" x14ac:dyDescent="0.3">
      <c r="A76" s="11"/>
      <c r="B76" s="6" t="s">
        <v>45</v>
      </c>
      <c r="C76" s="18" t="s">
        <v>9</v>
      </c>
      <c r="D76" s="8" t="str">
        <f t="shared" si="14"/>
        <v>.</v>
      </c>
      <c r="E76" s="8" t="str">
        <f t="shared" si="15"/>
        <v>.</v>
      </c>
      <c r="F76" s="44"/>
      <c r="G76" s="58" t="s">
        <v>77</v>
      </c>
      <c r="H76" s="13">
        <v>4</v>
      </c>
      <c r="I76" s="3"/>
      <c r="K76" s="9" t="str">
        <f t="shared" si="2"/>
        <v/>
      </c>
      <c r="L76" s="9" t="str">
        <f t="shared" si="3"/>
        <v/>
      </c>
      <c r="M76" s="10" t="str">
        <f t="shared" si="4"/>
        <v/>
      </c>
      <c r="N76" t="str">
        <f t="shared" si="5"/>
        <v/>
      </c>
      <c r="R76">
        <v>48</v>
      </c>
      <c r="S76" s="18" t="s">
        <v>9</v>
      </c>
      <c r="T76" t="s">
        <v>35</v>
      </c>
    </row>
    <row r="77" spans="1:20" x14ac:dyDescent="0.3">
      <c r="A77" s="11"/>
      <c r="B77" s="6" t="s">
        <v>45</v>
      </c>
      <c r="C77" s="18" t="s">
        <v>9</v>
      </c>
      <c r="D77" s="8" t="str">
        <f t="shared" si="14"/>
        <v>.</v>
      </c>
      <c r="E77" s="8" t="str">
        <f t="shared" si="15"/>
        <v>.</v>
      </c>
      <c r="F77" s="44"/>
      <c r="G77" s="58" t="s">
        <v>78</v>
      </c>
      <c r="H77" s="13">
        <v>3</v>
      </c>
      <c r="I77" s="3"/>
      <c r="K77" s="9" t="str">
        <f t="shared" si="2"/>
        <v/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S77" s="18" t="s">
        <v>9</v>
      </c>
      <c r="T77" t="s">
        <v>35</v>
      </c>
    </row>
    <row r="78" spans="1:20" x14ac:dyDescent="0.3">
      <c r="A78" s="11"/>
      <c r="B78" s="6" t="s">
        <v>45</v>
      </c>
      <c r="C78" s="18" t="s">
        <v>9</v>
      </c>
      <c r="D78" s="8" t="str">
        <f t="shared" si="14"/>
        <v>.</v>
      </c>
      <c r="E78" s="8" t="str">
        <f t="shared" si="15"/>
        <v>.</v>
      </c>
      <c r="F78" s="44"/>
      <c r="G78" s="58" t="s">
        <v>75</v>
      </c>
      <c r="H78" s="22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s="18" t="s">
        <v>313</v>
      </c>
      <c r="T78" t="s">
        <v>36</v>
      </c>
    </row>
    <row r="79" spans="1:20" x14ac:dyDescent="0.3">
      <c r="A79" s="11"/>
      <c r="B79" s="6" t="s">
        <v>45</v>
      </c>
      <c r="C79" s="18" t="s">
        <v>9</v>
      </c>
      <c r="D79" s="8" t="str">
        <f t="shared" si="14"/>
        <v>.</v>
      </c>
      <c r="E79" s="8" t="str">
        <f t="shared" si="15"/>
        <v>.</v>
      </c>
      <c r="F79" s="44"/>
      <c r="G79" s="58" t="s">
        <v>76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 s="18" t="s">
        <v>9</v>
      </c>
      <c r="T79" t="s">
        <v>36</v>
      </c>
    </row>
    <row r="80" spans="1:20" x14ac:dyDescent="0.3">
      <c r="A80" s="11"/>
      <c r="B80" s="6" t="s">
        <v>45</v>
      </c>
      <c r="C80" s="18" t="s">
        <v>9</v>
      </c>
      <c r="D80" s="8" t="str">
        <f t="shared" si="14"/>
        <v>.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 s="18" t="s">
        <v>9</v>
      </c>
      <c r="T80" t="s">
        <v>36</v>
      </c>
    </row>
    <row r="81" spans="1:20" x14ac:dyDescent="0.3">
      <c r="A81" s="11"/>
      <c r="B81" s="6" t="s">
        <v>45</v>
      </c>
      <c r="C81" s="18" t="s">
        <v>9</v>
      </c>
      <c r="D81" s="8" t="str">
        <f t="shared" si="14"/>
        <v>.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s="18" t="s">
        <v>9</v>
      </c>
      <c r="T81" t="s">
        <v>37</v>
      </c>
    </row>
    <row r="82" spans="1:20" x14ac:dyDescent="0.3">
      <c r="A82" s="11"/>
      <c r="B82" s="6" t="s">
        <v>45</v>
      </c>
      <c r="C82" s="18" t="s">
        <v>9</v>
      </c>
      <c r="D82" s="8" t="str">
        <f t="shared" si="14"/>
        <v>.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 s="18" t="s">
        <v>9</v>
      </c>
      <c r="T82" t="s">
        <v>37</v>
      </c>
    </row>
    <row r="83" spans="1:20" x14ac:dyDescent="0.3">
      <c r="A83" s="11"/>
      <c r="B83" s="6" t="s">
        <v>45</v>
      </c>
      <c r="C83" s="18" t="s">
        <v>9</v>
      </c>
      <c r="D83" s="8" t="str">
        <f t="shared" si="14"/>
        <v>.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 s="18" t="s">
        <v>9</v>
      </c>
      <c r="T83" t="s">
        <v>37</v>
      </c>
    </row>
    <row r="84" spans="1:20" x14ac:dyDescent="0.3">
      <c r="A84" s="11"/>
      <c r="B84" s="6"/>
      <c r="C84" s="8"/>
      <c r="D84" s="8"/>
      <c r="E84" s="8"/>
      <c r="F84" s="44"/>
      <c r="G84" s="59"/>
      <c r="H84" s="13"/>
      <c r="I84" s="3"/>
      <c r="K84" s="9"/>
      <c r="L84" s="9"/>
      <c r="M84" s="10"/>
      <c r="R84" t="s">
        <v>9</v>
      </c>
      <c r="S84" t="s">
        <v>9</v>
      </c>
      <c r="T84" t="s">
        <v>9</v>
      </c>
    </row>
    <row r="85" spans="1:20" x14ac:dyDescent="0.3">
      <c r="A85" s="11"/>
      <c r="B85" s="6"/>
      <c r="C85" s="8"/>
      <c r="D85" s="8"/>
      <c r="E85" s="8"/>
      <c r="F85" s="44"/>
      <c r="G85" s="59"/>
      <c r="H85" s="13"/>
      <c r="I85" s="3"/>
      <c r="K85" s="9"/>
      <c r="L85" s="9"/>
      <c r="M85" s="10"/>
      <c r="S85"/>
    </row>
    <row r="86" spans="1:20" x14ac:dyDescent="0.3">
      <c r="A86" s="11"/>
      <c r="B86" s="6"/>
      <c r="C86" s="8"/>
      <c r="D86" s="8"/>
      <c r="E86" s="8"/>
      <c r="F86" s="44"/>
      <c r="G86" s="59"/>
      <c r="H86" s="13"/>
      <c r="I86" s="3"/>
      <c r="K86" s="9"/>
      <c r="L86" s="9"/>
      <c r="M86" s="10"/>
      <c r="S86"/>
    </row>
    <row r="87" spans="1:20" x14ac:dyDescent="0.3">
      <c r="A87" s="11" t="s">
        <v>51</v>
      </c>
      <c r="B87" s="6" t="s">
        <v>45</v>
      </c>
      <c r="C87" s="18" t="s">
        <v>9</v>
      </c>
      <c r="D87" s="8" t="str">
        <f>VLOOKUP(C87,$R$87:$T$99,2,FALSE)</f>
        <v>.</v>
      </c>
      <c r="E87" s="8" t="str">
        <f>VLOOKUP(C87,$R$87:$T$99,3,FALSE)</f>
        <v>.</v>
      </c>
      <c r="F87" s="44"/>
      <c r="G87" s="58" t="s">
        <v>71</v>
      </c>
      <c r="H87" s="13">
        <v>8</v>
      </c>
      <c r="I87" s="3"/>
      <c r="K87" s="9" t="str">
        <f t="shared" si="2"/>
        <v/>
      </c>
      <c r="L87" s="9" t="str">
        <f t="shared" si="3"/>
        <v/>
      </c>
      <c r="M87" s="10" t="str">
        <f t="shared" si="4"/>
        <v/>
      </c>
      <c r="N87" t="str">
        <f t="shared" si="5"/>
        <v/>
      </c>
      <c r="R87">
        <v>9</v>
      </c>
      <c r="S87" s="18" t="s">
        <v>9</v>
      </c>
      <c r="T87" t="s">
        <v>34</v>
      </c>
    </row>
    <row r="88" spans="1:20" x14ac:dyDescent="0.3">
      <c r="A88" s="11"/>
      <c r="B88" s="6" t="s">
        <v>45</v>
      </c>
      <c r="C88" s="18" t="s">
        <v>9</v>
      </c>
      <c r="D88" s="8" t="str">
        <f t="shared" ref="D88:D98" si="16">VLOOKUP(C88,$R$87:$T$99,2,FALSE)</f>
        <v>.</v>
      </c>
      <c r="E88" s="8" t="str">
        <f t="shared" ref="E88:E98" si="17">VLOOKUP(C88,$R$87:$T$99,3,FALSE)</f>
        <v>.</v>
      </c>
      <c r="F88" s="44"/>
      <c r="G88" s="58" t="s">
        <v>72</v>
      </c>
      <c r="H88" s="13">
        <v>7</v>
      </c>
      <c r="I88" s="3"/>
      <c r="K88" s="9" t="str">
        <f t="shared" si="2"/>
        <v/>
      </c>
      <c r="L88" s="9" t="str">
        <f t="shared" si="3"/>
        <v/>
      </c>
      <c r="M88" s="10" t="str">
        <f t="shared" si="4"/>
        <v/>
      </c>
      <c r="N88" t="str">
        <f t="shared" si="5"/>
        <v/>
      </c>
      <c r="R88">
        <v>10</v>
      </c>
      <c r="S88" s="18" t="s">
        <v>9</v>
      </c>
      <c r="T88" t="s">
        <v>34</v>
      </c>
    </row>
    <row r="89" spans="1:20" x14ac:dyDescent="0.3">
      <c r="A89" s="11"/>
      <c r="B89" s="6" t="s">
        <v>45</v>
      </c>
      <c r="C89" s="18" t="s">
        <v>9</v>
      </c>
      <c r="D89" s="8" t="str">
        <f t="shared" si="16"/>
        <v>.</v>
      </c>
      <c r="E89" s="8" t="str">
        <f t="shared" si="17"/>
        <v>.</v>
      </c>
      <c r="F89" s="44"/>
      <c r="G89" s="58" t="s">
        <v>73</v>
      </c>
      <c r="H89" s="13">
        <v>6</v>
      </c>
      <c r="I89" s="3"/>
      <c r="K89" s="9" t="str">
        <f t="shared" si="2"/>
        <v/>
      </c>
      <c r="L89" s="9" t="str">
        <f t="shared" si="3"/>
        <v/>
      </c>
      <c r="M89" s="10" t="str">
        <f t="shared" si="4"/>
        <v/>
      </c>
      <c r="N89" t="str">
        <f t="shared" si="5"/>
        <v/>
      </c>
      <c r="R89" t="s">
        <v>30</v>
      </c>
      <c r="S89" s="18" t="s">
        <v>9</v>
      </c>
      <c r="T89" t="s">
        <v>34</v>
      </c>
    </row>
    <row r="90" spans="1:20" x14ac:dyDescent="0.3">
      <c r="A90" s="11"/>
      <c r="B90" s="6" t="s">
        <v>45</v>
      </c>
      <c r="C90" s="18" t="s">
        <v>9</v>
      </c>
      <c r="D90" s="8" t="str">
        <f t="shared" si="16"/>
        <v>.</v>
      </c>
      <c r="E90" s="8" t="str">
        <f t="shared" si="17"/>
        <v>.</v>
      </c>
      <c r="F90" s="44"/>
      <c r="G90" s="58" t="s">
        <v>74</v>
      </c>
      <c r="H90" s="13">
        <v>5</v>
      </c>
      <c r="I90" s="3"/>
      <c r="K90" s="9" t="str">
        <f t="shared" si="2"/>
        <v/>
      </c>
      <c r="L90" s="9" t="str">
        <f t="shared" si="3"/>
        <v/>
      </c>
      <c r="M90" s="10" t="str">
        <f t="shared" si="4"/>
        <v/>
      </c>
      <c r="N90" t="str">
        <f t="shared" si="5"/>
        <v/>
      </c>
      <c r="R90">
        <v>47</v>
      </c>
      <c r="S90" s="18" t="s">
        <v>9</v>
      </c>
      <c r="T90" t="s">
        <v>35</v>
      </c>
    </row>
    <row r="91" spans="1:20" x14ac:dyDescent="0.3">
      <c r="A91" s="11"/>
      <c r="B91" s="6" t="s">
        <v>45</v>
      </c>
      <c r="C91" s="18" t="s">
        <v>9</v>
      </c>
      <c r="D91" s="8" t="str">
        <f t="shared" si="16"/>
        <v>.</v>
      </c>
      <c r="E91" s="8" t="str">
        <f t="shared" si="17"/>
        <v>.</v>
      </c>
      <c r="F91" s="44"/>
      <c r="G91" s="58" t="s">
        <v>77</v>
      </c>
      <c r="H91" s="13">
        <v>4</v>
      </c>
      <c r="I91" s="3"/>
      <c r="K91" s="9" t="str">
        <f t="shared" si="2"/>
        <v/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>
        <v>48</v>
      </c>
      <c r="S91" s="18" t="s">
        <v>9</v>
      </c>
      <c r="T91" t="s">
        <v>35</v>
      </c>
    </row>
    <row r="92" spans="1:20" x14ac:dyDescent="0.3">
      <c r="A92" s="11"/>
      <c r="B92" s="6" t="s">
        <v>45</v>
      </c>
      <c r="C92" s="18" t="s">
        <v>9</v>
      </c>
      <c r="D92" s="8" t="str">
        <f t="shared" si="16"/>
        <v>.</v>
      </c>
      <c r="E92" s="8" t="str">
        <f t="shared" si="17"/>
        <v>.</v>
      </c>
      <c r="F92" s="44"/>
      <c r="G92" s="58" t="s">
        <v>78</v>
      </c>
      <c r="H92" s="13">
        <v>3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 t="s">
        <v>31</v>
      </c>
      <c r="S92" s="18" t="s">
        <v>9</v>
      </c>
      <c r="T92" t="s">
        <v>35</v>
      </c>
    </row>
    <row r="93" spans="1:20" x14ac:dyDescent="0.3">
      <c r="A93" s="11"/>
      <c r="B93" s="6" t="s">
        <v>45</v>
      </c>
      <c r="C93" s="18" t="s">
        <v>9</v>
      </c>
      <c r="D93" s="8" t="str">
        <f t="shared" si="16"/>
        <v>.</v>
      </c>
      <c r="E93" s="8" t="str">
        <f t="shared" si="17"/>
        <v>.</v>
      </c>
      <c r="F93" s="44"/>
      <c r="G93" s="58" t="s">
        <v>75</v>
      </c>
      <c r="H93" s="22">
        <v>2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55</v>
      </c>
      <c r="S93" s="18" t="s">
        <v>315</v>
      </c>
      <c r="T93" t="s">
        <v>36</v>
      </c>
    </row>
    <row r="94" spans="1:20" x14ac:dyDescent="0.3">
      <c r="A94" s="11"/>
      <c r="B94" s="6" t="s">
        <v>45</v>
      </c>
      <c r="C94" s="18" t="s">
        <v>9</v>
      </c>
      <c r="D94" s="8" t="str">
        <f t="shared" si="16"/>
        <v>.</v>
      </c>
      <c r="E94" s="8" t="str">
        <f t="shared" si="17"/>
        <v>.</v>
      </c>
      <c r="F94" s="44"/>
      <c r="G94" s="58" t="s">
        <v>76</v>
      </c>
      <c r="H94" s="13">
        <v>1</v>
      </c>
      <c r="I94" s="3"/>
      <c r="K94" s="9" t="str">
        <f t="shared" si="2"/>
        <v/>
      </c>
      <c r="L94" s="9" t="str">
        <f t="shared" si="3"/>
        <v/>
      </c>
      <c r="M94" s="10" t="str">
        <f t="shared" si="4"/>
        <v/>
      </c>
      <c r="N94" t="str">
        <f t="shared" si="5"/>
        <v/>
      </c>
      <c r="R94">
        <v>56</v>
      </c>
      <c r="S94" s="18" t="s">
        <v>9</v>
      </c>
      <c r="T94" t="s">
        <v>36</v>
      </c>
    </row>
    <row r="95" spans="1:20" x14ac:dyDescent="0.3">
      <c r="A95" s="11"/>
      <c r="B95" s="6" t="s">
        <v>45</v>
      </c>
      <c r="C95" s="18" t="s">
        <v>9</v>
      </c>
      <c r="D95" s="8" t="str">
        <f t="shared" si="16"/>
        <v>.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 t="s">
        <v>32</v>
      </c>
      <c r="S95" s="18" t="s">
        <v>9</v>
      </c>
      <c r="T95" t="s">
        <v>36</v>
      </c>
    </row>
    <row r="96" spans="1:20" x14ac:dyDescent="0.3">
      <c r="A96" s="11"/>
      <c r="B96" s="6" t="s">
        <v>45</v>
      </c>
      <c r="C96" s="18" t="s">
        <v>9</v>
      </c>
      <c r="D96" s="8" t="str">
        <f t="shared" si="16"/>
        <v>.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75</v>
      </c>
      <c r="S96" s="18" t="s">
        <v>9</v>
      </c>
      <c r="T96" t="s">
        <v>37</v>
      </c>
    </row>
    <row r="97" spans="1:20" x14ac:dyDescent="0.3">
      <c r="A97" s="11"/>
      <c r="B97" s="6" t="s">
        <v>45</v>
      </c>
      <c r="C97" s="18" t="s">
        <v>9</v>
      </c>
      <c r="D97" s="8" t="str">
        <f t="shared" si="16"/>
        <v>.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>
        <v>76</v>
      </c>
      <c r="S97" s="18" t="s">
        <v>9</v>
      </c>
      <c r="T97" t="s">
        <v>37</v>
      </c>
    </row>
    <row r="98" spans="1:20" x14ac:dyDescent="0.3">
      <c r="A98" s="11"/>
      <c r="B98" s="6" t="s">
        <v>45</v>
      </c>
      <c r="C98" s="18" t="s">
        <v>9</v>
      </c>
      <c r="D98" s="8" t="str">
        <f t="shared" si="16"/>
        <v>.</v>
      </c>
      <c r="E98" s="8" t="str">
        <f t="shared" si="17"/>
        <v>.</v>
      </c>
      <c r="F98" s="44"/>
      <c r="G98" s="58"/>
      <c r="H98" s="13"/>
      <c r="I98" s="3"/>
      <c r="K98" s="9"/>
      <c r="L98" s="9"/>
      <c r="M98" s="10"/>
      <c r="R98" t="s">
        <v>33</v>
      </c>
      <c r="S98" s="18" t="s">
        <v>9</v>
      </c>
      <c r="T98" t="s">
        <v>37</v>
      </c>
    </row>
    <row r="99" spans="1:20" x14ac:dyDescent="0.3">
      <c r="A99" s="11"/>
      <c r="B99" s="6"/>
      <c r="C99" s="8"/>
      <c r="D99" s="8"/>
      <c r="E99" s="8"/>
      <c r="F99" s="44"/>
      <c r="G99" s="59"/>
      <c r="H99" s="13"/>
      <c r="I99" s="3"/>
      <c r="K99" s="9"/>
      <c r="L99" s="9"/>
      <c r="M99" s="10"/>
      <c r="R99" t="s">
        <v>9</v>
      </c>
      <c r="S99" t="s">
        <v>9</v>
      </c>
      <c r="T99" t="s">
        <v>9</v>
      </c>
    </row>
    <row r="100" spans="1:20" x14ac:dyDescent="0.3">
      <c r="A100" s="11"/>
      <c r="B100" s="6"/>
      <c r="C100" s="8"/>
      <c r="D100" s="8"/>
      <c r="E100" s="8"/>
      <c r="F100" s="44"/>
      <c r="G100" s="59"/>
      <c r="H100" s="13"/>
      <c r="I100" s="3"/>
      <c r="K100" s="9"/>
      <c r="L100" s="9"/>
      <c r="M100" s="10"/>
      <c r="S100"/>
    </row>
    <row r="101" spans="1:20" x14ac:dyDescent="0.3">
      <c r="A101" s="5" t="s">
        <v>20</v>
      </c>
      <c r="B101" s="6" t="s">
        <v>45</v>
      </c>
      <c r="C101" s="18" t="s">
        <v>9</v>
      </c>
      <c r="D101" s="8" t="str">
        <f>VLOOKUP(C101,$R$101:$T$113,2,FALSE)</f>
        <v>.</v>
      </c>
      <c r="E101" s="8" t="str">
        <f>VLOOKUP(C101,$R$101:$T$113,3,FALSE)</f>
        <v>.</v>
      </c>
      <c r="F101" s="44"/>
      <c r="G101" s="58" t="s">
        <v>71</v>
      </c>
      <c r="H101" s="13">
        <v>8</v>
      </c>
      <c r="I101" s="3"/>
      <c r="K101" s="9" t="str">
        <f t="shared" si="2"/>
        <v/>
      </c>
      <c r="L101" s="9" t="str">
        <f t="shared" si="3"/>
        <v/>
      </c>
      <c r="M101" s="10" t="str">
        <f t="shared" si="4"/>
        <v/>
      </c>
      <c r="N101" t="str">
        <f t="shared" si="5"/>
        <v/>
      </c>
      <c r="R101">
        <v>9</v>
      </c>
      <c r="S101" s="18" t="s">
        <v>9</v>
      </c>
      <c r="T101" t="s">
        <v>34</v>
      </c>
    </row>
    <row r="102" spans="1:20" x14ac:dyDescent="0.3">
      <c r="A102" s="57" t="s">
        <v>69</v>
      </c>
      <c r="B102" s="6" t="s">
        <v>45</v>
      </c>
      <c r="C102" s="18" t="s">
        <v>9</v>
      </c>
      <c r="D102" s="8" t="str">
        <f t="shared" ref="D102:D112" si="18">VLOOKUP(C102,$R$101:$T$113,2,FALSE)</f>
        <v>.</v>
      </c>
      <c r="E102" s="8" t="str">
        <f t="shared" ref="E102:E112" si="19">VLOOKUP(C102,$R$101:$T$113,3,FALSE)</f>
        <v>.</v>
      </c>
      <c r="F102" s="44"/>
      <c r="G102" s="58" t="s">
        <v>72</v>
      </c>
      <c r="H102" s="13">
        <v>7</v>
      </c>
      <c r="I102" s="3"/>
      <c r="K102" s="9" t="str">
        <f t="shared" si="2"/>
        <v/>
      </c>
      <c r="L102" s="9" t="str">
        <f t="shared" si="3"/>
        <v/>
      </c>
      <c r="M102" s="10" t="str">
        <f t="shared" si="4"/>
        <v/>
      </c>
      <c r="N102" t="str">
        <f t="shared" si="5"/>
        <v/>
      </c>
      <c r="R102">
        <v>10</v>
      </c>
      <c r="S102" s="18" t="s">
        <v>9</v>
      </c>
      <c r="T102" t="s">
        <v>34</v>
      </c>
    </row>
    <row r="103" spans="1:20" x14ac:dyDescent="0.3">
      <c r="A103" s="11"/>
      <c r="B103" s="6" t="s">
        <v>45</v>
      </c>
      <c r="C103" s="18" t="s">
        <v>9</v>
      </c>
      <c r="D103" s="8" t="str">
        <f t="shared" si="18"/>
        <v>.</v>
      </c>
      <c r="E103" s="8" t="str">
        <f t="shared" si="19"/>
        <v>.</v>
      </c>
      <c r="F103" s="44"/>
      <c r="G103" s="58" t="s">
        <v>73</v>
      </c>
      <c r="H103" s="13">
        <v>6</v>
      </c>
      <c r="I103" s="3"/>
      <c r="K103" s="9" t="str">
        <f t="shared" si="2"/>
        <v/>
      </c>
      <c r="L103" s="9" t="str">
        <f t="shared" si="3"/>
        <v/>
      </c>
      <c r="M103" s="10" t="str">
        <f t="shared" si="4"/>
        <v/>
      </c>
      <c r="N103" t="str">
        <f t="shared" si="5"/>
        <v/>
      </c>
      <c r="R103" t="s">
        <v>30</v>
      </c>
      <c r="S103" s="18" t="s">
        <v>9</v>
      </c>
      <c r="T103" t="s">
        <v>34</v>
      </c>
    </row>
    <row r="104" spans="1:20" x14ac:dyDescent="0.3">
      <c r="A104" s="11"/>
      <c r="B104" s="6" t="s">
        <v>45</v>
      </c>
      <c r="C104" s="18" t="s">
        <v>9</v>
      </c>
      <c r="D104" s="8" t="str">
        <f t="shared" si="18"/>
        <v>.</v>
      </c>
      <c r="E104" s="8" t="str">
        <f t="shared" si="19"/>
        <v>.</v>
      </c>
      <c r="F104" s="44"/>
      <c r="G104" s="58" t="s">
        <v>74</v>
      </c>
      <c r="H104" s="13">
        <v>5</v>
      </c>
      <c r="I104" s="3"/>
      <c r="K104" s="9" t="str">
        <f t="shared" si="2"/>
        <v/>
      </c>
      <c r="L104" s="9" t="str">
        <f t="shared" si="3"/>
        <v/>
      </c>
      <c r="M104" s="10" t="str">
        <f t="shared" si="4"/>
        <v/>
      </c>
      <c r="N104" t="str">
        <f t="shared" si="5"/>
        <v/>
      </c>
      <c r="R104">
        <v>47</v>
      </c>
      <c r="S104" s="18" t="s">
        <v>9</v>
      </c>
      <c r="T104" t="s">
        <v>35</v>
      </c>
    </row>
    <row r="105" spans="1:20" x14ac:dyDescent="0.3">
      <c r="A105" s="11"/>
      <c r="B105" s="6" t="s">
        <v>45</v>
      </c>
      <c r="C105" s="18" t="s">
        <v>9</v>
      </c>
      <c r="D105" s="8" t="str">
        <f t="shared" si="18"/>
        <v>.</v>
      </c>
      <c r="E105" s="8" t="str">
        <f t="shared" si="19"/>
        <v>.</v>
      </c>
      <c r="F105" s="44"/>
      <c r="G105" s="58" t="s">
        <v>77</v>
      </c>
      <c r="H105" s="13">
        <v>4</v>
      </c>
      <c r="I105" s="3"/>
      <c r="K105" s="9" t="str">
        <f t="shared" si="2"/>
        <v/>
      </c>
      <c r="L105" s="9" t="str">
        <f t="shared" si="3"/>
        <v/>
      </c>
      <c r="M105" s="10" t="str">
        <f t="shared" si="4"/>
        <v/>
      </c>
      <c r="N105" t="str">
        <f t="shared" si="5"/>
        <v/>
      </c>
      <c r="R105">
        <v>48</v>
      </c>
      <c r="S105" s="18" t="s">
        <v>9</v>
      </c>
      <c r="T105" t="s">
        <v>35</v>
      </c>
    </row>
    <row r="106" spans="1:20" x14ac:dyDescent="0.3">
      <c r="A106" s="11"/>
      <c r="B106" s="6" t="s">
        <v>45</v>
      </c>
      <c r="C106" s="18" t="s">
        <v>9</v>
      </c>
      <c r="D106" s="8" t="str">
        <f t="shared" si="18"/>
        <v>.</v>
      </c>
      <c r="E106" s="8" t="str">
        <f t="shared" si="19"/>
        <v>.</v>
      </c>
      <c r="F106" s="44"/>
      <c r="G106" s="58" t="s">
        <v>78</v>
      </c>
      <c r="H106" s="13">
        <v>3</v>
      </c>
      <c r="I106" s="3"/>
      <c r="K106" s="9" t="str">
        <f t="shared" si="2"/>
        <v/>
      </c>
      <c r="L106" s="9" t="str">
        <f t="shared" si="3"/>
        <v/>
      </c>
      <c r="M106" s="10" t="str">
        <f t="shared" si="4"/>
        <v/>
      </c>
      <c r="N106" t="str">
        <f t="shared" si="5"/>
        <v/>
      </c>
      <c r="R106" t="s">
        <v>31</v>
      </c>
      <c r="S106" s="18" t="s">
        <v>9</v>
      </c>
      <c r="T106" t="s">
        <v>35</v>
      </c>
    </row>
    <row r="107" spans="1:20" x14ac:dyDescent="0.3">
      <c r="A107" s="11"/>
      <c r="B107" s="6" t="s">
        <v>45</v>
      </c>
      <c r="C107" s="18" t="s">
        <v>9</v>
      </c>
      <c r="D107" s="8" t="str">
        <f t="shared" si="18"/>
        <v>.</v>
      </c>
      <c r="E107" s="8" t="str">
        <f t="shared" si="19"/>
        <v>.</v>
      </c>
      <c r="F107" s="44"/>
      <c r="G107" s="58" t="s">
        <v>75</v>
      </c>
      <c r="H107" s="13">
        <v>2</v>
      </c>
      <c r="I107" s="3"/>
      <c r="K107" s="9" t="str">
        <f t="shared" si="2"/>
        <v/>
      </c>
      <c r="L107" s="9" t="str">
        <f t="shared" si="3"/>
        <v/>
      </c>
      <c r="M107" s="10" t="str">
        <f t="shared" si="4"/>
        <v/>
      </c>
      <c r="N107" t="str">
        <f t="shared" si="5"/>
        <v/>
      </c>
      <c r="R107">
        <v>55</v>
      </c>
      <c r="S107" s="18" t="s">
        <v>314</v>
      </c>
      <c r="T107" t="s">
        <v>36</v>
      </c>
    </row>
    <row r="108" spans="1:20" x14ac:dyDescent="0.3">
      <c r="A108" s="11"/>
      <c r="B108" s="6" t="s">
        <v>45</v>
      </c>
      <c r="C108" s="18" t="s">
        <v>9</v>
      </c>
      <c r="D108" s="8" t="str">
        <f t="shared" si="18"/>
        <v>.</v>
      </c>
      <c r="E108" s="8" t="str">
        <f t="shared" si="19"/>
        <v>.</v>
      </c>
      <c r="F108" s="44"/>
      <c r="G108" s="58" t="s">
        <v>76</v>
      </c>
      <c r="H108" s="13">
        <v>1</v>
      </c>
      <c r="I108" s="3"/>
      <c r="K108" s="9" t="str">
        <f t="shared" si="2"/>
        <v/>
      </c>
      <c r="L108" s="9" t="str">
        <f t="shared" si="3"/>
        <v/>
      </c>
      <c r="M108" s="10" t="str">
        <f t="shared" si="4"/>
        <v/>
      </c>
      <c r="N108" t="str">
        <f t="shared" si="5"/>
        <v/>
      </c>
      <c r="R108">
        <v>56</v>
      </c>
      <c r="S108" s="18" t="s">
        <v>9</v>
      </c>
      <c r="T108" t="s">
        <v>36</v>
      </c>
    </row>
    <row r="109" spans="1:20" x14ac:dyDescent="0.3">
      <c r="A109" s="11"/>
      <c r="B109" s="6" t="s">
        <v>45</v>
      </c>
      <c r="C109" s="18" t="s">
        <v>9</v>
      </c>
      <c r="D109" s="8" t="str">
        <f t="shared" si="18"/>
        <v>.</v>
      </c>
      <c r="E109" s="8" t="str">
        <f t="shared" si="19"/>
        <v>.</v>
      </c>
      <c r="F109" s="44"/>
      <c r="G109" s="58"/>
      <c r="H109" s="13"/>
      <c r="I109" s="3"/>
      <c r="K109" s="9"/>
      <c r="L109" s="9"/>
      <c r="M109" s="10"/>
      <c r="R109" t="s">
        <v>32</v>
      </c>
      <c r="S109" s="18" t="s">
        <v>9</v>
      </c>
      <c r="T109" t="s">
        <v>36</v>
      </c>
    </row>
    <row r="110" spans="1:20" x14ac:dyDescent="0.3">
      <c r="A110" s="11"/>
      <c r="B110" s="6" t="s">
        <v>45</v>
      </c>
      <c r="C110" s="18" t="s">
        <v>9</v>
      </c>
      <c r="D110" s="8" t="str">
        <f t="shared" si="18"/>
        <v>.</v>
      </c>
      <c r="E110" s="8" t="str">
        <f t="shared" si="19"/>
        <v>.</v>
      </c>
      <c r="F110" s="44"/>
      <c r="G110" s="58"/>
      <c r="H110" s="13"/>
      <c r="I110" s="3"/>
      <c r="K110" s="9"/>
      <c r="L110" s="9"/>
      <c r="M110" s="10"/>
      <c r="R110">
        <v>75</v>
      </c>
      <c r="S110" s="18" t="s">
        <v>9</v>
      </c>
      <c r="T110" t="s">
        <v>37</v>
      </c>
    </row>
    <row r="111" spans="1:20" x14ac:dyDescent="0.3">
      <c r="A111" s="11"/>
      <c r="B111" s="6" t="s">
        <v>45</v>
      </c>
      <c r="C111" s="18" t="s">
        <v>9</v>
      </c>
      <c r="D111" s="8" t="str">
        <f t="shared" si="18"/>
        <v>.</v>
      </c>
      <c r="E111" s="8" t="str">
        <f t="shared" si="19"/>
        <v>.</v>
      </c>
      <c r="F111" s="44"/>
      <c r="G111" s="58"/>
      <c r="H111" s="13"/>
      <c r="I111" s="3"/>
      <c r="K111" s="9"/>
      <c r="L111" s="9"/>
      <c r="M111" s="10"/>
      <c r="R111">
        <v>76</v>
      </c>
      <c r="S111" s="18" t="s">
        <v>9</v>
      </c>
      <c r="T111" t="s">
        <v>37</v>
      </c>
    </row>
    <row r="112" spans="1:20" x14ac:dyDescent="0.3">
      <c r="A112" s="11"/>
      <c r="B112" s="6" t="s">
        <v>45</v>
      </c>
      <c r="C112" s="18" t="s">
        <v>9</v>
      </c>
      <c r="D112" s="8" t="str">
        <f t="shared" si="18"/>
        <v>.</v>
      </c>
      <c r="E112" s="8" t="str">
        <f t="shared" si="19"/>
        <v>.</v>
      </c>
      <c r="F112" s="44"/>
      <c r="G112" s="58"/>
      <c r="H112" s="13"/>
      <c r="I112" s="3"/>
      <c r="K112" s="9"/>
      <c r="L112" s="9"/>
      <c r="M112" s="10"/>
      <c r="R112" t="s">
        <v>33</v>
      </c>
      <c r="S112" s="18" t="s">
        <v>9</v>
      </c>
      <c r="T112" t="s">
        <v>37</v>
      </c>
    </row>
    <row r="113" spans="1:20" x14ac:dyDescent="0.3">
      <c r="A113" s="11"/>
      <c r="B113" s="6"/>
      <c r="C113" s="8"/>
      <c r="D113" s="8"/>
      <c r="E113" s="8"/>
      <c r="F113" s="44"/>
      <c r="G113" s="59"/>
      <c r="H113" s="13"/>
      <c r="I113" s="3"/>
      <c r="K113" s="9"/>
      <c r="L113" s="9"/>
      <c r="M113" s="10"/>
      <c r="R113" t="s">
        <v>9</v>
      </c>
      <c r="S113" t="s">
        <v>9</v>
      </c>
      <c r="T113" t="s">
        <v>9</v>
      </c>
    </row>
    <row r="114" spans="1:20" x14ac:dyDescent="0.3">
      <c r="A114" s="11"/>
      <c r="B114" s="6"/>
      <c r="C114" s="8"/>
      <c r="D114" s="8"/>
      <c r="E114" s="8"/>
      <c r="F114" s="44"/>
      <c r="G114" s="59"/>
      <c r="H114" s="13"/>
      <c r="I114" s="3"/>
      <c r="K114" s="9"/>
      <c r="L114" s="9"/>
      <c r="M114" s="10"/>
      <c r="S114"/>
    </row>
    <row r="115" spans="1:20" x14ac:dyDescent="0.3">
      <c r="A115" s="11" t="s">
        <v>48</v>
      </c>
      <c r="B115" s="6" t="s">
        <v>45</v>
      </c>
      <c r="C115" s="18" t="s">
        <v>9</v>
      </c>
      <c r="D115" s="8" t="str">
        <f>VLOOKUP(C115,$R$115:$T$127,2,FALSE)</f>
        <v>.</v>
      </c>
      <c r="E115" s="8" t="str">
        <f>VLOOKUP(C115,$R$115:$T$127,3,FALSE)</f>
        <v>.</v>
      </c>
      <c r="F115" s="44"/>
      <c r="G115" s="58" t="s">
        <v>71</v>
      </c>
      <c r="H115" s="13">
        <v>8</v>
      </c>
      <c r="I115" s="3"/>
      <c r="K115" s="9" t="str">
        <f t="shared" si="2"/>
        <v/>
      </c>
      <c r="L115" s="9" t="str">
        <f t="shared" si="3"/>
        <v/>
      </c>
      <c r="M115" s="10" t="str">
        <f t="shared" si="4"/>
        <v/>
      </c>
      <c r="N115" t="str">
        <f t="shared" si="5"/>
        <v/>
      </c>
      <c r="R115">
        <v>9</v>
      </c>
      <c r="S115" s="18" t="s">
        <v>9</v>
      </c>
      <c r="T115" t="s">
        <v>34</v>
      </c>
    </row>
    <row r="116" spans="1:20" x14ac:dyDescent="0.3">
      <c r="A116" s="11"/>
      <c r="B116" s="6" t="s">
        <v>45</v>
      </c>
      <c r="C116" s="18" t="s">
        <v>9</v>
      </c>
      <c r="D116" s="8" t="str">
        <f t="shared" ref="D116:D126" si="20">VLOOKUP(C116,$R$115:$T$127,2,FALSE)</f>
        <v>.</v>
      </c>
      <c r="E116" s="8" t="str">
        <f t="shared" ref="E116:E126" si="21">VLOOKUP(C116,$R$115:$T$127,3,FALSE)</f>
        <v>.</v>
      </c>
      <c r="F116" s="44"/>
      <c r="G116" s="58" t="s">
        <v>72</v>
      </c>
      <c r="H116" s="13">
        <v>7</v>
      </c>
      <c r="I116" s="3"/>
      <c r="K116" s="9" t="str">
        <f t="shared" si="2"/>
        <v/>
      </c>
      <c r="L116" s="9" t="str">
        <f t="shared" si="3"/>
        <v/>
      </c>
      <c r="M116" s="10" t="str">
        <f t="shared" si="4"/>
        <v/>
      </c>
      <c r="N116" t="str">
        <f t="shared" si="5"/>
        <v/>
      </c>
      <c r="R116">
        <v>10</v>
      </c>
      <c r="S116" s="18" t="s">
        <v>9</v>
      </c>
      <c r="T116" t="s">
        <v>34</v>
      </c>
    </row>
    <row r="117" spans="1:20" x14ac:dyDescent="0.3">
      <c r="A117" s="11"/>
      <c r="B117" s="6" t="s">
        <v>45</v>
      </c>
      <c r="C117" s="18" t="s">
        <v>9</v>
      </c>
      <c r="D117" s="8" t="str">
        <f t="shared" si="20"/>
        <v>.</v>
      </c>
      <c r="E117" s="8" t="str">
        <f t="shared" si="21"/>
        <v>.</v>
      </c>
      <c r="F117" s="44"/>
      <c r="G117" s="58" t="s">
        <v>73</v>
      </c>
      <c r="H117" s="13">
        <v>6</v>
      </c>
      <c r="I117" s="3"/>
      <c r="K117" s="9" t="str">
        <f t="shared" si="2"/>
        <v/>
      </c>
      <c r="L117" s="9" t="str">
        <f t="shared" si="3"/>
        <v/>
      </c>
      <c r="M117" s="10" t="str">
        <f t="shared" si="4"/>
        <v/>
      </c>
      <c r="N117" t="str">
        <f t="shared" si="5"/>
        <v/>
      </c>
      <c r="R117" t="s">
        <v>30</v>
      </c>
      <c r="S117" s="18" t="s">
        <v>9</v>
      </c>
      <c r="T117" t="s">
        <v>34</v>
      </c>
    </row>
    <row r="118" spans="1:20" x14ac:dyDescent="0.3">
      <c r="A118" s="11"/>
      <c r="B118" s="6" t="s">
        <v>45</v>
      </c>
      <c r="C118" s="18" t="s">
        <v>9</v>
      </c>
      <c r="D118" s="8" t="str">
        <f t="shared" si="20"/>
        <v>.</v>
      </c>
      <c r="E118" s="8" t="str">
        <f t="shared" si="21"/>
        <v>.</v>
      </c>
      <c r="F118" s="44"/>
      <c r="G118" s="58" t="s">
        <v>74</v>
      </c>
      <c r="H118" s="13">
        <v>5</v>
      </c>
      <c r="I118" s="3"/>
      <c r="K118" s="9" t="str">
        <f t="shared" si="2"/>
        <v/>
      </c>
      <c r="L118" s="9" t="str">
        <f t="shared" si="3"/>
        <v/>
      </c>
      <c r="M118" s="10" t="str">
        <f t="shared" si="4"/>
        <v/>
      </c>
      <c r="N118" t="str">
        <f t="shared" si="5"/>
        <v/>
      </c>
      <c r="R118">
        <v>47</v>
      </c>
      <c r="S118" s="18" t="s">
        <v>9</v>
      </c>
      <c r="T118" t="s">
        <v>35</v>
      </c>
    </row>
    <row r="119" spans="1:20" x14ac:dyDescent="0.3">
      <c r="A119" s="11"/>
      <c r="B119" s="6" t="s">
        <v>45</v>
      </c>
      <c r="C119" s="18" t="s">
        <v>9</v>
      </c>
      <c r="D119" s="8" t="str">
        <f t="shared" si="20"/>
        <v>.</v>
      </c>
      <c r="E119" s="8" t="str">
        <f t="shared" si="21"/>
        <v>.</v>
      </c>
      <c r="F119" s="44"/>
      <c r="G119" s="58" t="s">
        <v>77</v>
      </c>
      <c r="H119" s="13">
        <v>4</v>
      </c>
      <c r="I119" s="3"/>
      <c r="K119" s="9" t="str">
        <f t="shared" si="2"/>
        <v/>
      </c>
      <c r="L119" s="9" t="str">
        <f t="shared" si="3"/>
        <v/>
      </c>
      <c r="M119" s="10" t="str">
        <f t="shared" si="4"/>
        <v/>
      </c>
      <c r="N119" t="str">
        <f t="shared" si="5"/>
        <v/>
      </c>
      <c r="R119">
        <v>48</v>
      </c>
      <c r="S119" s="18" t="s">
        <v>9</v>
      </c>
      <c r="T119" t="s">
        <v>35</v>
      </c>
    </row>
    <row r="120" spans="1:20" x14ac:dyDescent="0.3">
      <c r="A120" s="11"/>
      <c r="B120" s="6" t="s">
        <v>45</v>
      </c>
      <c r="C120" s="18" t="s">
        <v>9</v>
      </c>
      <c r="D120" s="8" t="str">
        <f t="shared" si="20"/>
        <v>.</v>
      </c>
      <c r="E120" s="8" t="str">
        <f t="shared" si="21"/>
        <v>.</v>
      </c>
      <c r="F120" s="44"/>
      <c r="G120" s="58" t="s">
        <v>78</v>
      </c>
      <c r="H120" s="13">
        <v>3</v>
      </c>
      <c r="I120" s="3"/>
      <c r="K120" s="9" t="str">
        <f t="shared" si="2"/>
        <v/>
      </c>
      <c r="L120" s="9" t="str">
        <f t="shared" si="3"/>
        <v/>
      </c>
      <c r="M120" s="10" t="str">
        <f t="shared" si="4"/>
        <v/>
      </c>
      <c r="N120" t="str">
        <f t="shared" si="5"/>
        <v/>
      </c>
      <c r="R120" t="s">
        <v>31</v>
      </c>
      <c r="S120" s="18" t="s">
        <v>9</v>
      </c>
      <c r="T120" t="s">
        <v>35</v>
      </c>
    </row>
    <row r="121" spans="1:20" x14ac:dyDescent="0.3">
      <c r="A121" s="11"/>
      <c r="B121" s="6" t="s">
        <v>45</v>
      </c>
      <c r="C121" s="18" t="s">
        <v>9</v>
      </c>
      <c r="D121" s="8" t="str">
        <f t="shared" si="20"/>
        <v>.</v>
      </c>
      <c r="E121" s="8" t="str">
        <f t="shared" si="21"/>
        <v>.</v>
      </c>
      <c r="F121" s="44"/>
      <c r="G121" s="58" t="s">
        <v>75</v>
      </c>
      <c r="H121" s="13">
        <v>2</v>
      </c>
      <c r="I121" s="3"/>
      <c r="K121" s="9" t="str">
        <f t="shared" si="2"/>
        <v/>
      </c>
      <c r="L121" s="9" t="str">
        <f t="shared" si="3"/>
        <v/>
      </c>
      <c r="M121" s="10" t="str">
        <f t="shared" si="4"/>
        <v/>
      </c>
      <c r="N121" t="str">
        <f t="shared" si="5"/>
        <v/>
      </c>
      <c r="R121">
        <v>55</v>
      </c>
      <c r="S121" s="18" t="s">
        <v>9</v>
      </c>
      <c r="T121" t="s">
        <v>36</v>
      </c>
    </row>
    <row r="122" spans="1:20" x14ac:dyDescent="0.3">
      <c r="A122" s="11"/>
      <c r="B122" s="6" t="s">
        <v>45</v>
      </c>
      <c r="C122" s="18" t="s">
        <v>9</v>
      </c>
      <c r="D122" s="8" t="str">
        <f t="shared" si="20"/>
        <v>.</v>
      </c>
      <c r="E122" s="8" t="str">
        <f t="shared" si="21"/>
        <v>.</v>
      </c>
      <c r="F122" s="44"/>
      <c r="G122" s="58" t="s">
        <v>76</v>
      </c>
      <c r="H122" s="13">
        <v>1</v>
      </c>
      <c r="I122" s="3"/>
      <c r="K122" s="9" t="str">
        <f t="shared" si="2"/>
        <v/>
      </c>
      <c r="L122" s="9" t="str">
        <f t="shared" si="3"/>
        <v/>
      </c>
      <c r="M122" s="10" t="str">
        <f t="shared" si="4"/>
        <v/>
      </c>
      <c r="N122" t="str">
        <f t="shared" si="5"/>
        <v/>
      </c>
      <c r="R122">
        <v>56</v>
      </c>
      <c r="S122" s="18" t="s">
        <v>9</v>
      </c>
      <c r="T122" t="s">
        <v>36</v>
      </c>
    </row>
    <row r="123" spans="1:20" x14ac:dyDescent="0.3">
      <c r="A123" s="11"/>
      <c r="B123" s="6" t="s">
        <v>45</v>
      </c>
      <c r="C123" s="18" t="s">
        <v>9</v>
      </c>
      <c r="D123" s="8" t="str">
        <f t="shared" si="20"/>
        <v>.</v>
      </c>
      <c r="E123" s="8" t="str">
        <f t="shared" si="21"/>
        <v>.</v>
      </c>
      <c r="F123" s="44"/>
      <c r="G123" s="58"/>
      <c r="H123" s="13"/>
      <c r="I123" s="3"/>
      <c r="K123" s="9"/>
      <c r="L123" s="9"/>
      <c r="M123" s="10"/>
      <c r="R123" t="s">
        <v>32</v>
      </c>
      <c r="S123" s="18" t="s">
        <v>9</v>
      </c>
      <c r="T123" t="s">
        <v>36</v>
      </c>
    </row>
    <row r="124" spans="1:20" x14ac:dyDescent="0.3">
      <c r="A124" s="11"/>
      <c r="B124" s="6" t="s">
        <v>45</v>
      </c>
      <c r="C124" s="18" t="s">
        <v>9</v>
      </c>
      <c r="D124" s="8" t="str">
        <f t="shared" si="20"/>
        <v>.</v>
      </c>
      <c r="E124" s="8" t="str">
        <f t="shared" si="21"/>
        <v>.</v>
      </c>
      <c r="F124" s="44"/>
      <c r="G124" s="58"/>
      <c r="H124" s="13"/>
      <c r="I124" s="3"/>
      <c r="K124" s="9"/>
      <c r="L124" s="9"/>
      <c r="M124" s="10"/>
      <c r="R124">
        <v>75</v>
      </c>
      <c r="S124" s="18" t="s">
        <v>9</v>
      </c>
      <c r="T124" t="s">
        <v>37</v>
      </c>
    </row>
    <row r="125" spans="1:20" x14ac:dyDescent="0.3">
      <c r="A125" s="11"/>
      <c r="B125" s="6" t="s">
        <v>45</v>
      </c>
      <c r="C125" s="18" t="s">
        <v>9</v>
      </c>
      <c r="D125" s="8" t="str">
        <f t="shared" si="20"/>
        <v>.</v>
      </c>
      <c r="E125" s="8" t="str">
        <f t="shared" si="21"/>
        <v>.</v>
      </c>
      <c r="F125" s="44"/>
      <c r="G125" s="58"/>
      <c r="H125" s="13"/>
      <c r="I125" s="3"/>
      <c r="K125" s="9"/>
      <c r="L125" s="9"/>
      <c r="M125" s="10"/>
      <c r="R125">
        <v>76</v>
      </c>
      <c r="S125" s="18" t="s">
        <v>9</v>
      </c>
      <c r="T125" t="s">
        <v>37</v>
      </c>
    </row>
    <row r="126" spans="1:20" x14ac:dyDescent="0.3">
      <c r="A126" s="11"/>
      <c r="B126" s="6" t="s">
        <v>45</v>
      </c>
      <c r="C126" s="18" t="s">
        <v>9</v>
      </c>
      <c r="D126" s="8" t="str">
        <f t="shared" si="20"/>
        <v>.</v>
      </c>
      <c r="E126" s="8" t="str">
        <f t="shared" si="21"/>
        <v>.</v>
      </c>
      <c r="F126" s="44"/>
      <c r="G126" s="58"/>
      <c r="H126" s="13"/>
      <c r="I126" s="3"/>
      <c r="K126" s="9"/>
      <c r="L126" s="9"/>
      <c r="M126" s="10"/>
      <c r="R126" t="s">
        <v>33</v>
      </c>
      <c r="S126" s="18" t="s">
        <v>9</v>
      </c>
      <c r="T126" t="s">
        <v>37</v>
      </c>
    </row>
    <row r="127" spans="1:20" x14ac:dyDescent="0.3">
      <c r="A127" s="11"/>
      <c r="B127" s="6"/>
      <c r="C127" s="8"/>
      <c r="D127" s="8"/>
      <c r="E127" s="8"/>
      <c r="F127" s="44"/>
      <c r="G127" s="59"/>
      <c r="H127" s="13"/>
      <c r="I127" s="3"/>
      <c r="K127" s="9"/>
      <c r="L127" s="9"/>
      <c r="M127" s="10"/>
      <c r="R127" t="s">
        <v>9</v>
      </c>
      <c r="S127" t="s">
        <v>9</v>
      </c>
      <c r="T127" t="s">
        <v>9</v>
      </c>
    </row>
    <row r="128" spans="1:20" x14ac:dyDescent="0.3">
      <c r="A128" s="11"/>
      <c r="B128" s="6"/>
      <c r="C128" s="8"/>
      <c r="D128" s="8"/>
      <c r="E128" s="8"/>
      <c r="F128" s="44"/>
      <c r="G128" s="59"/>
      <c r="H128" s="13"/>
      <c r="I128" s="3"/>
      <c r="K128" s="9"/>
      <c r="L128" s="9"/>
      <c r="M128" s="10"/>
      <c r="S128"/>
    </row>
    <row r="129" spans="1:20" x14ac:dyDescent="0.3">
      <c r="A129" s="5" t="s">
        <v>21</v>
      </c>
      <c r="B129" s="6" t="s">
        <v>45</v>
      </c>
      <c r="C129" s="18" t="s">
        <v>9</v>
      </c>
      <c r="D129" s="8" t="str">
        <f>VLOOKUP(C129,$R$129:$T$141,2,FALSE)</f>
        <v>.</v>
      </c>
      <c r="E129" s="8" t="str">
        <f>VLOOKUP(C129,$R$129:$T$141,3,FALSE)</f>
        <v>.</v>
      </c>
      <c r="F129" s="44"/>
      <c r="G129" s="58" t="s">
        <v>71</v>
      </c>
      <c r="H129" s="13">
        <v>8</v>
      </c>
      <c r="I129" s="3"/>
      <c r="K129" s="9" t="str">
        <f t="shared" si="2"/>
        <v/>
      </c>
      <c r="L129" s="9" t="str">
        <f t="shared" si="3"/>
        <v/>
      </c>
      <c r="M129" s="10" t="str">
        <f t="shared" si="4"/>
        <v/>
      </c>
      <c r="N129" t="str">
        <f t="shared" si="5"/>
        <v/>
      </c>
      <c r="R129">
        <v>9</v>
      </c>
      <c r="S129" s="18" t="s">
        <v>9</v>
      </c>
      <c r="T129" t="s">
        <v>34</v>
      </c>
    </row>
    <row r="130" spans="1:20" x14ac:dyDescent="0.3">
      <c r="A130" s="11"/>
      <c r="B130" s="6" t="s">
        <v>45</v>
      </c>
      <c r="C130" s="18" t="s">
        <v>9</v>
      </c>
      <c r="D130" s="8" t="str">
        <f t="shared" ref="D130:D140" si="22">VLOOKUP(C130,$R$129:$T$141,2,FALSE)</f>
        <v>.</v>
      </c>
      <c r="E130" s="8" t="str">
        <f t="shared" ref="E130:E140" si="23">VLOOKUP(C130,$R$129:$T$141,3,FALSE)</f>
        <v>.</v>
      </c>
      <c r="F130" s="44"/>
      <c r="G130" s="58" t="s">
        <v>72</v>
      </c>
      <c r="H130" s="13">
        <v>7</v>
      </c>
      <c r="I130" s="3"/>
      <c r="K130" s="9" t="str">
        <f t="shared" si="2"/>
        <v/>
      </c>
      <c r="L130" s="9" t="str">
        <f t="shared" si="3"/>
        <v/>
      </c>
      <c r="M130" s="10" t="str">
        <f t="shared" si="4"/>
        <v/>
      </c>
      <c r="N130" t="str">
        <f t="shared" si="5"/>
        <v/>
      </c>
      <c r="R130">
        <v>10</v>
      </c>
      <c r="S130" s="18" t="s">
        <v>9</v>
      </c>
      <c r="T130" t="s">
        <v>34</v>
      </c>
    </row>
    <row r="131" spans="1:20" x14ac:dyDescent="0.3">
      <c r="A131" s="11"/>
      <c r="B131" s="6" t="s">
        <v>45</v>
      </c>
      <c r="C131" s="18" t="s">
        <v>9</v>
      </c>
      <c r="D131" s="8" t="str">
        <f t="shared" si="22"/>
        <v>.</v>
      </c>
      <c r="E131" s="8" t="str">
        <f t="shared" si="23"/>
        <v>.</v>
      </c>
      <c r="F131" s="44"/>
      <c r="G131" s="58" t="s">
        <v>73</v>
      </c>
      <c r="H131" s="13">
        <v>6</v>
      </c>
      <c r="I131" s="3"/>
      <c r="K131" s="9" t="str">
        <f t="shared" si="2"/>
        <v/>
      </c>
      <c r="L131" s="9" t="str">
        <f t="shared" si="3"/>
        <v/>
      </c>
      <c r="M131" s="10" t="str">
        <f t="shared" si="4"/>
        <v/>
      </c>
      <c r="N131" t="str">
        <f t="shared" si="5"/>
        <v/>
      </c>
      <c r="R131" t="s">
        <v>30</v>
      </c>
      <c r="S131" s="18" t="s">
        <v>9</v>
      </c>
      <c r="T131" t="s">
        <v>34</v>
      </c>
    </row>
    <row r="132" spans="1:20" x14ac:dyDescent="0.3">
      <c r="A132" s="11"/>
      <c r="B132" s="6" t="s">
        <v>45</v>
      </c>
      <c r="C132" s="18" t="s">
        <v>9</v>
      </c>
      <c r="D132" s="8" t="str">
        <f t="shared" si="22"/>
        <v>.</v>
      </c>
      <c r="E132" s="8" t="str">
        <f t="shared" si="23"/>
        <v>.</v>
      </c>
      <c r="F132" s="44"/>
      <c r="G132" s="58" t="s">
        <v>74</v>
      </c>
      <c r="H132" s="13">
        <v>4.5</v>
      </c>
      <c r="I132" s="3"/>
      <c r="K132" s="9" t="str">
        <f t="shared" si="2"/>
        <v/>
      </c>
      <c r="L132" s="9" t="str">
        <f t="shared" si="3"/>
        <v/>
      </c>
      <c r="M132" s="10" t="str">
        <f t="shared" si="4"/>
        <v/>
      </c>
      <c r="N132" t="str">
        <f t="shared" si="5"/>
        <v/>
      </c>
      <c r="R132">
        <v>47</v>
      </c>
      <c r="S132" s="18" t="s">
        <v>431</v>
      </c>
      <c r="T132" t="s">
        <v>35</v>
      </c>
    </row>
    <row r="133" spans="1:20" x14ac:dyDescent="0.3">
      <c r="A133" s="11"/>
      <c r="B133" s="6" t="s">
        <v>45</v>
      </c>
      <c r="C133" s="18" t="s">
        <v>9</v>
      </c>
      <c r="D133" s="8" t="str">
        <f t="shared" si="22"/>
        <v>.</v>
      </c>
      <c r="E133" s="8" t="str">
        <f t="shared" si="23"/>
        <v>.</v>
      </c>
      <c r="F133" s="44"/>
      <c r="G133" s="58" t="s">
        <v>77</v>
      </c>
      <c r="H133" s="13">
        <v>4.5</v>
      </c>
      <c r="I133" s="3"/>
      <c r="K133" s="9" t="str">
        <f t="shared" si="2"/>
        <v/>
      </c>
      <c r="L133" s="9" t="str">
        <f t="shared" si="3"/>
        <v/>
      </c>
      <c r="M133" s="10" t="str">
        <f t="shared" si="4"/>
        <v/>
      </c>
      <c r="N133" t="str">
        <f t="shared" si="5"/>
        <v/>
      </c>
      <c r="R133">
        <v>48</v>
      </c>
      <c r="S133" s="18" t="s">
        <v>9</v>
      </c>
      <c r="T133" t="s">
        <v>35</v>
      </c>
    </row>
    <row r="134" spans="1:20" x14ac:dyDescent="0.3">
      <c r="A134" s="11"/>
      <c r="B134" s="6" t="s">
        <v>45</v>
      </c>
      <c r="C134" s="18" t="s">
        <v>9</v>
      </c>
      <c r="D134" s="8" t="str">
        <f t="shared" si="22"/>
        <v>.</v>
      </c>
      <c r="E134" s="8" t="str">
        <f t="shared" si="23"/>
        <v>.</v>
      </c>
      <c r="F134" s="44"/>
      <c r="G134" s="58" t="s">
        <v>78</v>
      </c>
      <c r="H134" s="13">
        <v>3</v>
      </c>
      <c r="I134" s="3"/>
      <c r="K134" s="9" t="str">
        <f t="shared" si="2"/>
        <v/>
      </c>
      <c r="L134" s="9" t="str">
        <f t="shared" si="3"/>
        <v/>
      </c>
      <c r="M134" s="10" t="str">
        <f t="shared" si="4"/>
        <v/>
      </c>
      <c r="N134" t="str">
        <f t="shared" si="5"/>
        <v/>
      </c>
      <c r="R134" t="s">
        <v>31</v>
      </c>
      <c r="S134" s="18" t="s">
        <v>9</v>
      </c>
      <c r="T134" t="s">
        <v>35</v>
      </c>
    </row>
    <row r="135" spans="1:20" x14ac:dyDescent="0.3">
      <c r="A135" s="11"/>
      <c r="B135" s="6" t="s">
        <v>45</v>
      </c>
      <c r="C135" s="18" t="s">
        <v>9</v>
      </c>
      <c r="D135" s="8" t="str">
        <f t="shared" si="22"/>
        <v>.</v>
      </c>
      <c r="E135" s="8" t="str">
        <f t="shared" si="23"/>
        <v>.</v>
      </c>
      <c r="F135" s="44"/>
      <c r="G135" s="58" t="s">
        <v>75</v>
      </c>
      <c r="H135" s="13">
        <v>2</v>
      </c>
      <c r="I135" s="3"/>
      <c r="K135" s="9" t="str">
        <f t="shared" si="2"/>
        <v/>
      </c>
      <c r="L135" s="9" t="str">
        <f t="shared" si="3"/>
        <v/>
      </c>
      <c r="M135" s="10" t="str">
        <f t="shared" si="4"/>
        <v/>
      </c>
      <c r="N135" t="str">
        <f t="shared" si="5"/>
        <v/>
      </c>
      <c r="R135">
        <v>55</v>
      </c>
      <c r="S135" s="18" t="s">
        <v>315</v>
      </c>
      <c r="T135" t="s">
        <v>36</v>
      </c>
    </row>
    <row r="136" spans="1:20" x14ac:dyDescent="0.3">
      <c r="A136" s="11"/>
      <c r="B136" s="6" t="s">
        <v>45</v>
      </c>
      <c r="C136" s="18" t="s">
        <v>9</v>
      </c>
      <c r="D136" s="8" t="str">
        <f t="shared" si="22"/>
        <v>.</v>
      </c>
      <c r="E136" s="8" t="str">
        <f t="shared" si="23"/>
        <v>.</v>
      </c>
      <c r="F136" s="44"/>
      <c r="G136" s="58" t="s">
        <v>76</v>
      </c>
      <c r="H136" s="13">
        <v>1</v>
      </c>
      <c r="I136" s="3"/>
      <c r="K136" s="9" t="str">
        <f t="shared" si="2"/>
        <v/>
      </c>
      <c r="L136" s="9" t="str">
        <f t="shared" si="3"/>
        <v/>
      </c>
      <c r="M136" s="10" t="str">
        <f t="shared" si="4"/>
        <v/>
      </c>
      <c r="N136" t="str">
        <f t="shared" si="5"/>
        <v/>
      </c>
      <c r="R136">
        <v>56</v>
      </c>
      <c r="S136" s="18" t="s">
        <v>9</v>
      </c>
      <c r="T136" t="s">
        <v>36</v>
      </c>
    </row>
    <row r="137" spans="1:20" x14ac:dyDescent="0.3">
      <c r="A137" s="11"/>
      <c r="B137" s="6" t="s">
        <v>45</v>
      </c>
      <c r="C137" s="18" t="s">
        <v>9</v>
      </c>
      <c r="D137" s="8" t="str">
        <f t="shared" si="22"/>
        <v>.</v>
      </c>
      <c r="E137" s="8" t="str">
        <f t="shared" si="23"/>
        <v>.</v>
      </c>
      <c r="F137" s="44"/>
      <c r="G137" s="58"/>
      <c r="H137" s="13"/>
      <c r="I137" s="3"/>
      <c r="K137" s="9"/>
      <c r="L137" s="9"/>
      <c r="M137" s="10"/>
      <c r="R137" t="s">
        <v>32</v>
      </c>
      <c r="S137" s="18" t="s">
        <v>9</v>
      </c>
      <c r="T137" t="s">
        <v>36</v>
      </c>
    </row>
    <row r="138" spans="1:20" x14ac:dyDescent="0.3">
      <c r="A138" s="11"/>
      <c r="B138" s="6" t="s">
        <v>45</v>
      </c>
      <c r="C138" s="18" t="s">
        <v>9</v>
      </c>
      <c r="D138" s="8" t="str">
        <f t="shared" si="22"/>
        <v>.</v>
      </c>
      <c r="E138" s="8" t="str">
        <f t="shared" si="23"/>
        <v>.</v>
      </c>
      <c r="F138" s="44"/>
      <c r="G138" s="58"/>
      <c r="H138" s="13"/>
      <c r="I138" s="3"/>
      <c r="K138" s="9"/>
      <c r="L138" s="9"/>
      <c r="M138" s="10"/>
      <c r="R138">
        <v>75</v>
      </c>
      <c r="S138" s="18" t="s">
        <v>9</v>
      </c>
      <c r="T138" t="s">
        <v>37</v>
      </c>
    </row>
    <row r="139" spans="1:20" x14ac:dyDescent="0.3">
      <c r="A139" s="11"/>
      <c r="B139" s="6" t="s">
        <v>45</v>
      </c>
      <c r="C139" s="18" t="s">
        <v>9</v>
      </c>
      <c r="D139" s="8" t="str">
        <f t="shared" si="22"/>
        <v>.</v>
      </c>
      <c r="E139" s="8" t="str">
        <f t="shared" si="23"/>
        <v>.</v>
      </c>
      <c r="F139" s="44"/>
      <c r="G139" s="58"/>
      <c r="H139" s="13"/>
      <c r="I139" s="3"/>
      <c r="K139" s="9"/>
      <c r="L139" s="9"/>
      <c r="M139" s="10"/>
      <c r="R139">
        <v>76</v>
      </c>
      <c r="S139" s="18" t="s">
        <v>9</v>
      </c>
      <c r="T139" t="s">
        <v>37</v>
      </c>
    </row>
    <row r="140" spans="1:20" x14ac:dyDescent="0.3">
      <c r="A140" s="11"/>
      <c r="B140" s="6" t="s">
        <v>45</v>
      </c>
      <c r="C140" s="18" t="s">
        <v>9</v>
      </c>
      <c r="D140" s="8" t="str">
        <f t="shared" si="22"/>
        <v>.</v>
      </c>
      <c r="E140" s="8" t="str">
        <f t="shared" si="23"/>
        <v>.</v>
      </c>
      <c r="F140" s="44"/>
      <c r="G140" s="58"/>
      <c r="H140" s="13"/>
      <c r="I140" s="3"/>
      <c r="K140" s="9"/>
      <c r="L140" s="9"/>
      <c r="M140" s="10"/>
      <c r="R140" t="s">
        <v>33</v>
      </c>
      <c r="S140" s="18" t="s">
        <v>9</v>
      </c>
      <c r="T140" t="s">
        <v>37</v>
      </c>
    </row>
    <row r="141" spans="1:20" x14ac:dyDescent="0.3">
      <c r="A141" s="11"/>
      <c r="B141" s="6"/>
      <c r="C141" s="8"/>
      <c r="D141" s="8"/>
      <c r="E141" s="8"/>
      <c r="F141" s="44"/>
      <c r="G141" s="59"/>
      <c r="H141" s="13"/>
      <c r="I141" s="3"/>
      <c r="K141" s="9"/>
      <c r="L141" s="9"/>
      <c r="M141" s="10"/>
      <c r="R141" t="s">
        <v>9</v>
      </c>
      <c r="S141" t="s">
        <v>9</v>
      </c>
      <c r="T141" t="s">
        <v>9</v>
      </c>
    </row>
    <row r="142" spans="1:20" x14ac:dyDescent="0.3">
      <c r="A142" s="11"/>
      <c r="B142" s="6"/>
      <c r="C142" s="8"/>
      <c r="D142" s="8"/>
      <c r="E142" s="8"/>
      <c r="F142" s="44"/>
      <c r="G142" s="59"/>
      <c r="H142" s="13"/>
      <c r="I142" s="3"/>
      <c r="K142" s="9"/>
      <c r="L142" s="9"/>
      <c r="M142" s="10"/>
      <c r="S142"/>
    </row>
    <row r="143" spans="1:20" x14ac:dyDescent="0.3">
      <c r="A143" s="5" t="s">
        <v>22</v>
      </c>
      <c r="B143" s="6" t="s">
        <v>45</v>
      </c>
      <c r="C143" s="18" t="s">
        <v>9</v>
      </c>
      <c r="D143" s="8" t="str">
        <f>VLOOKUP(C143,$R$143:$T$155,2,FALSE)</f>
        <v>.</v>
      </c>
      <c r="E143" s="8" t="str">
        <f>VLOOKUP(C143,$R$143:$T$155,3,FALSE)</f>
        <v>.</v>
      </c>
      <c r="F143" s="44"/>
      <c r="G143" s="58" t="s">
        <v>71</v>
      </c>
      <c r="H143" s="13">
        <v>8</v>
      </c>
      <c r="I143" s="3"/>
      <c r="K143" s="9" t="str">
        <f t="shared" si="2"/>
        <v/>
      </c>
      <c r="L143" s="9" t="str">
        <f t="shared" si="3"/>
        <v/>
      </c>
      <c r="M143" s="10" t="str">
        <f t="shared" si="4"/>
        <v/>
      </c>
      <c r="N143" t="str">
        <f t="shared" si="5"/>
        <v/>
      </c>
      <c r="R143">
        <v>9</v>
      </c>
      <c r="S143" s="18" t="s">
        <v>9</v>
      </c>
      <c r="T143" t="s">
        <v>34</v>
      </c>
    </row>
    <row r="144" spans="1:20" x14ac:dyDescent="0.3">
      <c r="A144" s="11"/>
      <c r="B144" s="6" t="s">
        <v>45</v>
      </c>
      <c r="C144" s="18" t="s">
        <v>9</v>
      </c>
      <c r="D144" s="8" t="str">
        <f t="shared" ref="D144:D154" si="24">VLOOKUP(C144,$R$143:$T$155,2,FALSE)</f>
        <v>.</v>
      </c>
      <c r="E144" s="8" t="str">
        <f t="shared" ref="E144:E154" si="25">VLOOKUP(C144,$R$143:$T$155,3,FALSE)</f>
        <v>.</v>
      </c>
      <c r="F144" s="44"/>
      <c r="G144" s="58" t="s">
        <v>72</v>
      </c>
      <c r="H144" s="13">
        <v>7</v>
      </c>
      <c r="I144" s="3"/>
      <c r="K144" s="9" t="str">
        <f t="shared" si="2"/>
        <v/>
      </c>
      <c r="L144" s="9" t="str">
        <f t="shared" si="3"/>
        <v/>
      </c>
      <c r="M144" s="10" t="str">
        <f t="shared" si="4"/>
        <v/>
      </c>
      <c r="N144" t="str">
        <f t="shared" si="5"/>
        <v/>
      </c>
      <c r="R144">
        <v>10</v>
      </c>
      <c r="S144" s="18" t="s">
        <v>9</v>
      </c>
      <c r="T144" t="s">
        <v>34</v>
      </c>
    </row>
    <row r="145" spans="1:20" x14ac:dyDescent="0.3">
      <c r="A145" s="11"/>
      <c r="B145" s="6" t="s">
        <v>45</v>
      </c>
      <c r="C145" s="18" t="s">
        <v>9</v>
      </c>
      <c r="D145" s="8" t="str">
        <f t="shared" si="24"/>
        <v>.</v>
      </c>
      <c r="E145" s="8" t="str">
        <f t="shared" si="25"/>
        <v>.</v>
      </c>
      <c r="F145" s="44"/>
      <c r="G145" s="58" t="s">
        <v>73</v>
      </c>
      <c r="H145" s="13">
        <v>6</v>
      </c>
      <c r="I145" s="3"/>
      <c r="K145" s="9" t="str">
        <f t="shared" ref="K145:K150" si="26">IF($E145="","",IF(LEFT($E145,1)=$K$1,$H145,""))</f>
        <v/>
      </c>
      <c r="L145" s="9" t="str">
        <f t="shared" ref="L145:L150" si="27">IF($E145="","",IF(LEFT($E145,1)=$L$1,$H145,""))</f>
        <v/>
      </c>
      <c r="M145" s="10" t="str">
        <f t="shared" ref="M145:M150" si="28">IF($E145="","",IF(LEFT($E145,1)=$M$1,$H145,""))</f>
        <v/>
      </c>
      <c r="N145" t="str">
        <f t="shared" ref="N145:N150" si="29">IF($E145="","",IF(LEFT($E145,1)=$N$1,$H145,""))</f>
        <v/>
      </c>
      <c r="R145" t="s">
        <v>30</v>
      </c>
      <c r="S145" s="18" t="s">
        <v>9</v>
      </c>
      <c r="T145" t="s">
        <v>34</v>
      </c>
    </row>
    <row r="146" spans="1:20" x14ac:dyDescent="0.3">
      <c r="A146" s="11"/>
      <c r="B146" s="6" t="s">
        <v>45</v>
      </c>
      <c r="C146" s="18" t="s">
        <v>9</v>
      </c>
      <c r="D146" s="8" t="str">
        <f t="shared" si="24"/>
        <v>.</v>
      </c>
      <c r="E146" s="8" t="str">
        <f t="shared" si="25"/>
        <v>.</v>
      </c>
      <c r="F146" s="44"/>
      <c r="G146" s="58" t="s">
        <v>74</v>
      </c>
      <c r="H146" s="13">
        <v>5</v>
      </c>
      <c r="I146" s="3"/>
      <c r="K146" s="9" t="str">
        <f t="shared" si="26"/>
        <v/>
      </c>
      <c r="L146" s="9" t="str">
        <f t="shared" si="27"/>
        <v/>
      </c>
      <c r="M146" s="10" t="str">
        <f t="shared" si="28"/>
        <v/>
      </c>
      <c r="N146" t="str">
        <f t="shared" si="29"/>
        <v/>
      </c>
      <c r="R146">
        <v>47</v>
      </c>
      <c r="S146" s="18" t="s">
        <v>9</v>
      </c>
      <c r="T146" t="s">
        <v>35</v>
      </c>
    </row>
    <row r="147" spans="1:20" x14ac:dyDescent="0.3">
      <c r="A147" s="11"/>
      <c r="B147" s="6" t="s">
        <v>45</v>
      </c>
      <c r="C147" s="18" t="s">
        <v>9</v>
      </c>
      <c r="D147" s="8" t="str">
        <f t="shared" si="24"/>
        <v>.</v>
      </c>
      <c r="E147" s="8" t="str">
        <f t="shared" si="25"/>
        <v>.</v>
      </c>
      <c r="F147" s="44"/>
      <c r="G147" s="58" t="s">
        <v>77</v>
      </c>
      <c r="H147" s="13">
        <v>4</v>
      </c>
      <c r="I147" s="3"/>
      <c r="K147" s="9" t="str">
        <f t="shared" si="26"/>
        <v/>
      </c>
      <c r="L147" s="9" t="str">
        <f t="shared" si="27"/>
        <v/>
      </c>
      <c r="M147" s="10" t="str">
        <f t="shared" si="28"/>
        <v/>
      </c>
      <c r="N147" t="str">
        <f t="shared" si="29"/>
        <v/>
      </c>
      <c r="R147">
        <v>48</v>
      </c>
      <c r="S147" s="18" t="s">
        <v>9</v>
      </c>
      <c r="T147" t="s">
        <v>35</v>
      </c>
    </row>
    <row r="148" spans="1:20" x14ac:dyDescent="0.3">
      <c r="A148" s="11"/>
      <c r="B148" s="6" t="s">
        <v>45</v>
      </c>
      <c r="C148" s="18" t="s">
        <v>9</v>
      </c>
      <c r="D148" s="8" t="str">
        <f t="shared" si="24"/>
        <v>.</v>
      </c>
      <c r="E148" s="8" t="str">
        <f t="shared" si="25"/>
        <v>.</v>
      </c>
      <c r="F148" s="44"/>
      <c r="G148" s="58" t="s">
        <v>78</v>
      </c>
      <c r="H148" s="13">
        <v>3</v>
      </c>
      <c r="I148" s="3"/>
      <c r="K148" s="9" t="str">
        <f t="shared" si="26"/>
        <v/>
      </c>
      <c r="L148" s="9" t="str">
        <f t="shared" si="27"/>
        <v/>
      </c>
      <c r="M148" s="10" t="str">
        <f t="shared" si="28"/>
        <v/>
      </c>
      <c r="N148" t="str">
        <f t="shared" si="29"/>
        <v/>
      </c>
      <c r="R148" t="s">
        <v>31</v>
      </c>
      <c r="S148" s="18" t="s">
        <v>9</v>
      </c>
      <c r="T148" t="s">
        <v>35</v>
      </c>
    </row>
    <row r="149" spans="1:20" x14ac:dyDescent="0.3">
      <c r="A149" s="11"/>
      <c r="B149" s="6" t="s">
        <v>45</v>
      </c>
      <c r="C149" s="18" t="s">
        <v>9</v>
      </c>
      <c r="D149" s="8" t="str">
        <f t="shared" si="24"/>
        <v>.</v>
      </c>
      <c r="E149" s="8" t="str">
        <f t="shared" si="25"/>
        <v>.</v>
      </c>
      <c r="F149" s="44"/>
      <c r="G149" s="58" t="s">
        <v>75</v>
      </c>
      <c r="H149" s="13">
        <v>2</v>
      </c>
      <c r="I149" s="3"/>
      <c r="K149" s="9" t="str">
        <f t="shared" si="26"/>
        <v/>
      </c>
      <c r="L149" s="9" t="str">
        <f t="shared" si="27"/>
        <v/>
      </c>
      <c r="M149" s="10" t="str">
        <f t="shared" si="28"/>
        <v/>
      </c>
      <c r="N149" t="str">
        <f t="shared" si="29"/>
        <v/>
      </c>
      <c r="R149">
        <v>55</v>
      </c>
      <c r="S149" s="18" t="s">
        <v>9</v>
      </c>
      <c r="T149" t="s">
        <v>36</v>
      </c>
    </row>
    <row r="150" spans="1:20" x14ac:dyDescent="0.3">
      <c r="A150" s="11"/>
      <c r="B150" s="6" t="s">
        <v>45</v>
      </c>
      <c r="C150" s="18" t="s">
        <v>9</v>
      </c>
      <c r="D150" s="8" t="str">
        <f t="shared" si="24"/>
        <v>.</v>
      </c>
      <c r="E150" s="8" t="str">
        <f t="shared" si="25"/>
        <v>.</v>
      </c>
      <c r="F150" s="44"/>
      <c r="G150" s="58" t="s">
        <v>76</v>
      </c>
      <c r="H150" s="13">
        <v>1</v>
      </c>
      <c r="I150" s="3"/>
      <c r="K150" s="9" t="str">
        <f t="shared" si="26"/>
        <v/>
      </c>
      <c r="L150" s="9" t="str">
        <f t="shared" si="27"/>
        <v/>
      </c>
      <c r="M150" s="10" t="str">
        <f t="shared" si="28"/>
        <v/>
      </c>
      <c r="N150" t="str">
        <f t="shared" si="29"/>
        <v/>
      </c>
      <c r="R150">
        <v>56</v>
      </c>
      <c r="S150" s="18" t="s">
        <v>9</v>
      </c>
      <c r="T150" t="s">
        <v>36</v>
      </c>
    </row>
    <row r="151" spans="1:20" x14ac:dyDescent="0.3">
      <c r="A151" s="11"/>
      <c r="B151" s="6" t="s">
        <v>45</v>
      </c>
      <c r="C151" s="18" t="s">
        <v>9</v>
      </c>
      <c r="D151" s="8" t="str">
        <f t="shared" si="24"/>
        <v>.</v>
      </c>
      <c r="E151" s="8" t="str">
        <f t="shared" si="25"/>
        <v>.</v>
      </c>
      <c r="F151" s="44"/>
      <c r="G151" s="58"/>
      <c r="H151" s="13"/>
      <c r="I151" s="3"/>
      <c r="K151" s="9"/>
      <c r="L151" s="9"/>
      <c r="M151" s="10"/>
      <c r="R151" t="s">
        <v>32</v>
      </c>
      <c r="S151" s="18" t="s">
        <v>9</v>
      </c>
      <c r="T151" t="s">
        <v>36</v>
      </c>
    </row>
    <row r="152" spans="1:20" x14ac:dyDescent="0.3">
      <c r="A152" s="11"/>
      <c r="B152" s="6" t="s">
        <v>45</v>
      </c>
      <c r="C152" s="18" t="s">
        <v>9</v>
      </c>
      <c r="D152" s="8" t="str">
        <f t="shared" si="24"/>
        <v>.</v>
      </c>
      <c r="E152" s="8" t="str">
        <f t="shared" si="25"/>
        <v>.</v>
      </c>
      <c r="F152" s="44"/>
      <c r="G152" s="58"/>
      <c r="H152" s="13"/>
      <c r="I152" s="3"/>
      <c r="K152" s="9"/>
      <c r="L152" s="9"/>
      <c r="M152" s="10"/>
      <c r="R152">
        <v>75</v>
      </c>
      <c r="S152" s="18" t="s">
        <v>9</v>
      </c>
      <c r="T152" t="s">
        <v>37</v>
      </c>
    </row>
    <row r="153" spans="1:20" x14ac:dyDescent="0.3">
      <c r="A153" s="11"/>
      <c r="B153" s="6" t="s">
        <v>45</v>
      </c>
      <c r="C153" s="18" t="s">
        <v>9</v>
      </c>
      <c r="D153" s="8" t="str">
        <f t="shared" si="24"/>
        <v>.</v>
      </c>
      <c r="E153" s="8" t="str">
        <f t="shared" si="25"/>
        <v>.</v>
      </c>
      <c r="F153" s="44"/>
      <c r="G153" s="58"/>
      <c r="H153" s="13"/>
      <c r="I153" s="3"/>
      <c r="K153" s="9"/>
      <c r="L153" s="9"/>
      <c r="M153" s="10"/>
      <c r="R153">
        <v>76</v>
      </c>
      <c r="S153" s="18" t="s">
        <v>9</v>
      </c>
      <c r="T153" t="s">
        <v>37</v>
      </c>
    </row>
    <row r="154" spans="1:20" x14ac:dyDescent="0.3">
      <c r="A154" s="11"/>
      <c r="B154" s="6" t="s">
        <v>45</v>
      </c>
      <c r="C154" s="18" t="s">
        <v>9</v>
      </c>
      <c r="D154" s="8" t="str">
        <f t="shared" si="24"/>
        <v>.</v>
      </c>
      <c r="E154" s="8" t="str">
        <f t="shared" si="25"/>
        <v>.</v>
      </c>
      <c r="F154" s="44"/>
      <c r="G154" s="58"/>
      <c r="H154" s="13"/>
      <c r="I154" s="3"/>
      <c r="K154" s="9"/>
      <c r="L154" s="9"/>
      <c r="M154" s="10"/>
      <c r="R154" t="s">
        <v>33</v>
      </c>
      <c r="S154" s="18" t="s">
        <v>9</v>
      </c>
      <c r="T154" t="s">
        <v>37</v>
      </c>
    </row>
    <row r="155" spans="1:20" x14ac:dyDescent="0.3">
      <c r="A155" s="11"/>
      <c r="B155" s="6"/>
      <c r="C155" s="8"/>
      <c r="D155" s="8"/>
      <c r="E155" s="8"/>
      <c r="F155" s="44"/>
      <c r="G155" s="59"/>
      <c r="H155" s="13"/>
      <c r="I155" s="3"/>
      <c r="K155" s="9"/>
      <c r="L155" s="9"/>
      <c r="M155" s="10"/>
      <c r="R155" t="s">
        <v>9</v>
      </c>
      <c r="S155" t="s">
        <v>9</v>
      </c>
      <c r="T155" t="s">
        <v>9</v>
      </c>
    </row>
    <row r="156" spans="1:20" x14ac:dyDescent="0.3">
      <c r="A156" s="11"/>
      <c r="B156" s="6"/>
      <c r="C156" s="8"/>
      <c r="D156" s="8"/>
      <c r="E156" s="8"/>
      <c r="F156" s="44"/>
      <c r="G156" s="59"/>
      <c r="H156" s="13"/>
      <c r="I156" s="3"/>
      <c r="K156" s="9"/>
      <c r="L156" s="9"/>
      <c r="M156" s="10"/>
      <c r="S156"/>
    </row>
    <row r="157" spans="1:20" x14ac:dyDescent="0.3">
      <c r="A157" s="5" t="s">
        <v>23</v>
      </c>
      <c r="B157" s="6" t="s">
        <v>45</v>
      </c>
      <c r="C157" s="18">
        <v>9</v>
      </c>
      <c r="D157" s="8" t="str">
        <f>VLOOKUP(C157,$R$157:$T$169,2,FALSE)</f>
        <v>Mario Omojo</v>
      </c>
      <c r="E157" s="8" t="str">
        <f>VLOOKUP(C157,$R$157:$T$169,3,FALSE)</f>
        <v>Cambridgeshire</v>
      </c>
      <c r="F157" s="44" t="s">
        <v>794</v>
      </c>
      <c r="G157" s="58" t="s">
        <v>71</v>
      </c>
      <c r="H157" s="13">
        <v>8</v>
      </c>
      <c r="I157" s="3"/>
      <c r="K157" s="9">
        <f t="shared" ref="K157:K164" si="30">IF($E157="","",IF(LEFT($E157,1)=$K$1,$H157,""))</f>
        <v>8</v>
      </c>
      <c r="L157" s="9" t="str">
        <f t="shared" ref="L157:L164" si="31">IF($E157="","",IF(LEFT($E157,1)=$L$1,$H157,""))</f>
        <v/>
      </c>
      <c r="M157" s="10" t="str">
        <f t="shared" ref="M157:M164" si="32">IF($E157="","",IF(LEFT($E157,1)=$M$1,$H157,""))</f>
        <v/>
      </c>
      <c r="N157" t="str">
        <f t="shared" ref="N157:N164" si="33">IF($E157="","",IF(LEFT($E157,1)=$N$1,$H157,""))</f>
        <v/>
      </c>
      <c r="R157">
        <v>9</v>
      </c>
      <c r="S157" s="18" t="s">
        <v>227</v>
      </c>
      <c r="T157" t="s">
        <v>34</v>
      </c>
    </row>
    <row r="158" spans="1:20" x14ac:dyDescent="0.3">
      <c r="A158" s="11"/>
      <c r="B158" s="6" t="s">
        <v>45</v>
      </c>
      <c r="C158" s="18">
        <v>55</v>
      </c>
      <c r="D158" s="8" t="str">
        <f t="shared" ref="D158:D168" si="34">VLOOKUP(C158,$R$157:$T$169,2,FALSE)</f>
        <v>Freya Knight</v>
      </c>
      <c r="E158" s="8" t="str">
        <f t="shared" ref="E158:E168" si="35">VLOOKUP(C158,$R$157:$T$169,3,FALSE)</f>
        <v>Norfolk</v>
      </c>
      <c r="F158" s="44" t="s">
        <v>795</v>
      </c>
      <c r="G158" s="58" t="s">
        <v>72</v>
      </c>
      <c r="H158" s="13">
        <v>7</v>
      </c>
      <c r="I158" s="3"/>
      <c r="K158" s="9" t="str">
        <f t="shared" si="30"/>
        <v/>
      </c>
      <c r="L158" s="9" t="str">
        <f t="shared" si="31"/>
        <v/>
      </c>
      <c r="M158" s="10">
        <f t="shared" si="32"/>
        <v>7</v>
      </c>
      <c r="N158" t="str">
        <f t="shared" si="33"/>
        <v/>
      </c>
      <c r="R158">
        <v>10</v>
      </c>
      <c r="S158" s="18" t="s">
        <v>228</v>
      </c>
      <c r="T158" t="s">
        <v>34</v>
      </c>
    </row>
    <row r="159" spans="1:20" x14ac:dyDescent="0.3">
      <c r="A159" s="11"/>
      <c r="B159" s="6" t="s">
        <v>45</v>
      </c>
      <c r="C159" s="18">
        <v>10</v>
      </c>
      <c r="D159" s="8" t="str">
        <f t="shared" si="34"/>
        <v>Eva Henry</v>
      </c>
      <c r="E159" s="8" t="str">
        <f t="shared" si="35"/>
        <v>Cambridgeshire</v>
      </c>
      <c r="F159" s="44" t="s">
        <v>796</v>
      </c>
      <c r="G159" s="58" t="s">
        <v>73</v>
      </c>
      <c r="H159" s="13">
        <v>6</v>
      </c>
      <c r="I159" s="3"/>
      <c r="K159" s="9">
        <f t="shared" si="30"/>
        <v>6</v>
      </c>
      <c r="L159" s="9" t="str">
        <f t="shared" si="31"/>
        <v/>
      </c>
      <c r="M159" s="10" t="str">
        <f t="shared" si="32"/>
        <v/>
      </c>
      <c r="N159" t="str">
        <f t="shared" si="33"/>
        <v/>
      </c>
      <c r="R159" t="s">
        <v>30</v>
      </c>
      <c r="S159" s="18" t="s">
        <v>9</v>
      </c>
      <c r="T159" t="s">
        <v>34</v>
      </c>
    </row>
    <row r="160" spans="1:20" x14ac:dyDescent="0.3">
      <c r="A160" s="11"/>
      <c r="B160" s="6" t="s">
        <v>45</v>
      </c>
      <c r="C160" s="18" t="s">
        <v>9</v>
      </c>
      <c r="D160" s="8" t="str">
        <f t="shared" si="34"/>
        <v>.</v>
      </c>
      <c r="E160" s="8" t="str">
        <f t="shared" si="35"/>
        <v>.</v>
      </c>
      <c r="F160" s="44"/>
      <c r="G160" s="58" t="s">
        <v>74</v>
      </c>
      <c r="H160" s="13">
        <v>5</v>
      </c>
      <c r="I160" s="3"/>
      <c r="K160" s="9" t="str">
        <f t="shared" si="30"/>
        <v/>
      </c>
      <c r="L160" s="9" t="str">
        <f t="shared" si="31"/>
        <v/>
      </c>
      <c r="M160" s="10" t="str">
        <f t="shared" si="32"/>
        <v/>
      </c>
      <c r="N160" t="str">
        <f t="shared" si="33"/>
        <v/>
      </c>
      <c r="R160">
        <v>47</v>
      </c>
      <c r="S160" s="18" t="s">
        <v>428</v>
      </c>
      <c r="T160" t="s">
        <v>35</v>
      </c>
    </row>
    <row r="161" spans="1:20" x14ac:dyDescent="0.3">
      <c r="A161" s="11"/>
      <c r="B161" s="6" t="s">
        <v>45</v>
      </c>
      <c r="C161" s="18" t="s">
        <v>9</v>
      </c>
      <c r="D161" s="8" t="str">
        <f t="shared" si="34"/>
        <v>.</v>
      </c>
      <c r="E161" s="8" t="str">
        <f t="shared" si="35"/>
        <v>.</v>
      </c>
      <c r="F161" s="44"/>
      <c r="G161" s="58" t="s">
        <v>77</v>
      </c>
      <c r="H161" s="13">
        <v>4</v>
      </c>
      <c r="I161" s="3"/>
      <c r="K161" s="9" t="str">
        <f t="shared" si="30"/>
        <v/>
      </c>
      <c r="L161" s="9" t="str">
        <f t="shared" si="31"/>
        <v/>
      </c>
      <c r="M161" s="10" t="str">
        <f t="shared" si="32"/>
        <v/>
      </c>
      <c r="N161" t="str">
        <f t="shared" si="33"/>
        <v/>
      </c>
      <c r="R161">
        <v>48</v>
      </c>
      <c r="S161" s="18" t="s">
        <v>9</v>
      </c>
      <c r="T161" t="s">
        <v>35</v>
      </c>
    </row>
    <row r="162" spans="1:20" x14ac:dyDescent="0.3">
      <c r="A162" s="11"/>
      <c r="B162" s="6" t="s">
        <v>45</v>
      </c>
      <c r="C162" s="18" t="s">
        <v>9</v>
      </c>
      <c r="D162" s="8" t="str">
        <f t="shared" si="34"/>
        <v>.</v>
      </c>
      <c r="E162" s="8" t="str">
        <f t="shared" si="35"/>
        <v>.</v>
      </c>
      <c r="F162" s="44"/>
      <c r="G162" s="58" t="s">
        <v>78</v>
      </c>
      <c r="H162" s="13">
        <v>3</v>
      </c>
      <c r="I162" s="3"/>
      <c r="K162" s="9" t="str">
        <f t="shared" si="30"/>
        <v/>
      </c>
      <c r="L162" s="9" t="str">
        <f t="shared" si="31"/>
        <v/>
      </c>
      <c r="M162" s="10" t="str">
        <f t="shared" si="32"/>
        <v/>
      </c>
      <c r="N162" t="str">
        <f t="shared" si="33"/>
        <v/>
      </c>
      <c r="R162" t="s">
        <v>31</v>
      </c>
      <c r="S162" s="18" t="s">
        <v>9</v>
      </c>
      <c r="T162" t="s">
        <v>35</v>
      </c>
    </row>
    <row r="163" spans="1:20" x14ac:dyDescent="0.3">
      <c r="A163" s="11"/>
      <c r="B163" s="6" t="s">
        <v>45</v>
      </c>
      <c r="C163" s="18" t="s">
        <v>9</v>
      </c>
      <c r="D163" s="8" t="str">
        <f t="shared" si="34"/>
        <v>.</v>
      </c>
      <c r="E163" s="8" t="str">
        <f t="shared" si="35"/>
        <v>.</v>
      </c>
      <c r="F163" s="44"/>
      <c r="G163" s="58" t="s">
        <v>75</v>
      </c>
      <c r="H163" s="13">
        <v>2</v>
      </c>
      <c r="I163" s="3"/>
      <c r="K163" s="9" t="str">
        <f t="shared" si="30"/>
        <v/>
      </c>
      <c r="L163" s="9" t="str">
        <f t="shared" si="31"/>
        <v/>
      </c>
      <c r="M163" s="10" t="str">
        <f t="shared" si="32"/>
        <v/>
      </c>
      <c r="N163" t="str">
        <f t="shared" si="33"/>
        <v/>
      </c>
      <c r="R163">
        <v>55</v>
      </c>
      <c r="S163" s="18" t="s">
        <v>319</v>
      </c>
      <c r="T163" t="s">
        <v>36</v>
      </c>
    </row>
    <row r="164" spans="1:20" x14ac:dyDescent="0.3">
      <c r="A164" s="11"/>
      <c r="B164" s="6" t="s">
        <v>45</v>
      </c>
      <c r="C164" s="18" t="s">
        <v>9</v>
      </c>
      <c r="D164" s="8" t="str">
        <f t="shared" si="34"/>
        <v>.</v>
      </c>
      <c r="E164" s="8" t="str">
        <f t="shared" si="35"/>
        <v>.</v>
      </c>
      <c r="F164" s="44"/>
      <c r="G164" s="58" t="s">
        <v>76</v>
      </c>
      <c r="H164" s="13">
        <v>1</v>
      </c>
      <c r="I164" s="3"/>
      <c r="K164" s="9" t="str">
        <f t="shared" si="30"/>
        <v/>
      </c>
      <c r="L164" s="9" t="str">
        <f t="shared" si="31"/>
        <v/>
      </c>
      <c r="M164" s="10" t="str">
        <f t="shared" si="32"/>
        <v/>
      </c>
      <c r="N164" t="str">
        <f t="shared" si="33"/>
        <v/>
      </c>
      <c r="R164">
        <v>56</v>
      </c>
      <c r="S164" s="18" t="s">
        <v>9</v>
      </c>
      <c r="T164" t="s">
        <v>36</v>
      </c>
    </row>
    <row r="165" spans="1:20" x14ac:dyDescent="0.3">
      <c r="A165" s="11"/>
      <c r="B165" s="6" t="s">
        <v>45</v>
      </c>
      <c r="C165" s="18" t="s">
        <v>9</v>
      </c>
      <c r="D165" s="8" t="str">
        <f t="shared" si="34"/>
        <v>.</v>
      </c>
      <c r="E165" s="8" t="str">
        <f t="shared" si="35"/>
        <v>.</v>
      </c>
      <c r="F165" s="44"/>
      <c r="G165" s="58"/>
      <c r="H165" s="13"/>
      <c r="I165" s="3"/>
      <c r="K165" s="9"/>
      <c r="L165" s="9"/>
      <c r="M165" s="10"/>
      <c r="R165" t="s">
        <v>32</v>
      </c>
      <c r="S165" s="18" t="s">
        <v>9</v>
      </c>
      <c r="T165" t="s">
        <v>36</v>
      </c>
    </row>
    <row r="166" spans="1:20" x14ac:dyDescent="0.3">
      <c r="A166" s="11"/>
      <c r="B166" s="6" t="s">
        <v>45</v>
      </c>
      <c r="C166" s="18" t="s">
        <v>9</v>
      </c>
      <c r="D166" s="8" t="str">
        <f t="shared" si="34"/>
        <v>.</v>
      </c>
      <c r="E166" s="8" t="str">
        <f t="shared" si="35"/>
        <v>.</v>
      </c>
      <c r="F166" s="44"/>
      <c r="G166" s="58"/>
      <c r="H166" s="13"/>
      <c r="I166" s="3"/>
      <c r="K166" s="9"/>
      <c r="L166" s="9"/>
      <c r="M166" s="10"/>
      <c r="R166">
        <v>75</v>
      </c>
      <c r="S166" s="18" t="s">
        <v>9</v>
      </c>
      <c r="T166" t="s">
        <v>37</v>
      </c>
    </row>
    <row r="167" spans="1:20" x14ac:dyDescent="0.3">
      <c r="A167" s="11"/>
      <c r="B167" s="6" t="s">
        <v>45</v>
      </c>
      <c r="C167" s="18" t="s">
        <v>9</v>
      </c>
      <c r="D167" s="8" t="str">
        <f t="shared" si="34"/>
        <v>.</v>
      </c>
      <c r="E167" s="8" t="str">
        <f t="shared" si="35"/>
        <v>.</v>
      </c>
      <c r="F167" s="44"/>
      <c r="G167" s="58"/>
      <c r="H167" s="13"/>
      <c r="I167" s="3"/>
      <c r="K167" s="9"/>
      <c r="L167" s="9"/>
      <c r="M167" s="10"/>
      <c r="R167">
        <v>76</v>
      </c>
      <c r="S167" s="18" t="s">
        <v>9</v>
      </c>
      <c r="T167" t="s">
        <v>37</v>
      </c>
    </row>
    <row r="168" spans="1:20" x14ac:dyDescent="0.3">
      <c r="A168" s="11"/>
      <c r="B168" s="6" t="s">
        <v>45</v>
      </c>
      <c r="C168" s="18" t="s">
        <v>9</v>
      </c>
      <c r="D168" s="8" t="str">
        <f t="shared" si="34"/>
        <v>.</v>
      </c>
      <c r="E168" s="8" t="str">
        <f t="shared" si="35"/>
        <v>.</v>
      </c>
      <c r="F168" s="44"/>
      <c r="G168" s="58"/>
      <c r="H168" s="13"/>
      <c r="I168" s="3"/>
      <c r="K168" s="9"/>
      <c r="L168" s="9"/>
      <c r="M168" s="10"/>
      <c r="R168" t="s">
        <v>33</v>
      </c>
      <c r="S168" s="18" t="s">
        <v>9</v>
      </c>
      <c r="T168" t="s">
        <v>37</v>
      </c>
    </row>
    <row r="169" spans="1:20" x14ac:dyDescent="0.3">
      <c r="A169" s="11"/>
      <c r="B169" s="6"/>
      <c r="C169" s="8"/>
      <c r="D169" s="8"/>
      <c r="E169" s="8"/>
      <c r="F169" s="44"/>
      <c r="G169" s="59"/>
      <c r="H169" s="13"/>
      <c r="I169" s="3"/>
      <c r="K169" s="9"/>
      <c r="L169" s="9"/>
      <c r="M169" s="10"/>
      <c r="R169" t="s">
        <v>9</v>
      </c>
      <c r="S169" t="s">
        <v>9</v>
      </c>
      <c r="T169" t="s">
        <v>9</v>
      </c>
    </row>
    <row r="170" spans="1:20" x14ac:dyDescent="0.3">
      <c r="A170" s="11"/>
      <c r="B170" s="6"/>
      <c r="C170" s="8"/>
      <c r="D170" s="8"/>
      <c r="E170" s="8"/>
      <c r="F170" s="44"/>
      <c r="G170" s="59"/>
      <c r="H170" s="13"/>
      <c r="I170" s="3"/>
      <c r="K170" s="9"/>
      <c r="L170" s="9"/>
      <c r="M170" s="10"/>
      <c r="S170"/>
    </row>
    <row r="171" spans="1:20" x14ac:dyDescent="0.3">
      <c r="A171" s="5" t="s">
        <v>24</v>
      </c>
      <c r="B171" s="6" t="s">
        <v>45</v>
      </c>
      <c r="C171" s="18">
        <v>10</v>
      </c>
      <c r="D171" s="8" t="str">
        <f>VLOOKUP(C171,$R$171:$T$183,2,FALSE)</f>
        <v>Moria Howard</v>
      </c>
      <c r="E171" s="8" t="str">
        <f>VLOOKUP(C171,$R$171:$T$183,3,FALSE)</f>
        <v>Cambridgeshire</v>
      </c>
      <c r="F171" s="44" t="s">
        <v>511</v>
      </c>
      <c r="G171" s="58" t="s">
        <v>71</v>
      </c>
      <c r="H171" s="13">
        <v>8</v>
      </c>
      <c r="I171" s="3"/>
      <c r="K171" s="9">
        <f t="shared" ref="K171:K178" si="36">IF($E171="","",IF(LEFT($E171,1)=$K$1,$H171,""))</f>
        <v>8</v>
      </c>
      <c r="L171" s="9" t="str">
        <f t="shared" ref="L171:L178" si="37">IF($E171="","",IF(LEFT($E171,1)=$L$1,$H171,""))</f>
        <v/>
      </c>
      <c r="M171" s="10" t="str">
        <f t="shared" ref="M171:M178" si="38">IF($E171="","",IF(LEFT($E171,1)=$M$1,$H171,""))</f>
        <v/>
      </c>
      <c r="N171" t="str">
        <f t="shared" ref="N171:N178" si="39">IF($E171="","",IF(LEFT($E171,1)=$N$1,$H171,""))</f>
        <v/>
      </c>
      <c r="R171">
        <v>9</v>
      </c>
      <c r="S171" s="18" t="s">
        <v>228</v>
      </c>
      <c r="T171" t="s">
        <v>34</v>
      </c>
    </row>
    <row r="172" spans="1:20" x14ac:dyDescent="0.3">
      <c r="A172" s="11"/>
      <c r="B172" s="6" t="s">
        <v>45</v>
      </c>
      <c r="C172" s="18">
        <v>9</v>
      </c>
      <c r="D172" s="8" t="str">
        <f t="shared" ref="D172:D182" si="40">VLOOKUP(C172,$R$171:$T$183,2,FALSE)</f>
        <v>Eva Henry</v>
      </c>
      <c r="E172" s="8" t="str">
        <f t="shared" ref="E172:E182" si="41">VLOOKUP(C172,$R$171:$T$183,3,FALSE)</f>
        <v>Cambridgeshire</v>
      </c>
      <c r="F172" s="44" t="s">
        <v>512</v>
      </c>
      <c r="G172" s="58" t="s">
        <v>72</v>
      </c>
      <c r="H172" s="13">
        <v>7</v>
      </c>
      <c r="I172" s="3"/>
      <c r="K172" s="9">
        <f t="shared" si="36"/>
        <v>7</v>
      </c>
      <c r="L172" s="9" t="str">
        <f t="shared" si="37"/>
        <v/>
      </c>
      <c r="M172" s="10" t="str">
        <f t="shared" si="38"/>
        <v/>
      </c>
      <c r="N172" t="str">
        <f t="shared" si="39"/>
        <v/>
      </c>
      <c r="R172">
        <v>10</v>
      </c>
      <c r="S172" s="18" t="s">
        <v>229</v>
      </c>
      <c r="T172" t="s">
        <v>34</v>
      </c>
    </row>
    <row r="173" spans="1:20" x14ac:dyDescent="0.3">
      <c r="A173" s="11"/>
      <c r="B173" s="6" t="s">
        <v>45</v>
      </c>
      <c r="C173" s="18">
        <v>75</v>
      </c>
      <c r="D173" s="8" t="str">
        <f t="shared" si="40"/>
        <v>Francesca Booth</v>
      </c>
      <c r="E173" s="8" t="str">
        <f t="shared" si="41"/>
        <v>Suffolk</v>
      </c>
      <c r="F173" s="44" t="s">
        <v>514</v>
      </c>
      <c r="G173" s="58" t="s">
        <v>73</v>
      </c>
      <c r="H173" s="13">
        <v>6</v>
      </c>
      <c r="I173" s="3"/>
      <c r="K173" s="9" t="str">
        <f t="shared" si="36"/>
        <v/>
      </c>
      <c r="L173" s="9" t="str">
        <f t="shared" si="37"/>
        <v/>
      </c>
      <c r="M173" s="10" t="str">
        <f t="shared" si="38"/>
        <v/>
      </c>
      <c r="N173">
        <f t="shared" si="39"/>
        <v>6</v>
      </c>
      <c r="R173" t="s">
        <v>30</v>
      </c>
      <c r="S173" s="18" t="s">
        <v>9</v>
      </c>
      <c r="T173" t="s">
        <v>34</v>
      </c>
    </row>
    <row r="174" spans="1:20" x14ac:dyDescent="0.3">
      <c r="A174" s="11"/>
      <c r="B174" s="6" t="s">
        <v>45</v>
      </c>
      <c r="C174" s="18" t="s">
        <v>9</v>
      </c>
      <c r="D174" s="8" t="str">
        <f t="shared" si="40"/>
        <v>.</v>
      </c>
      <c r="E174" s="8" t="str">
        <f t="shared" si="41"/>
        <v>.</v>
      </c>
      <c r="F174" s="44"/>
      <c r="G174" s="58" t="s">
        <v>74</v>
      </c>
      <c r="H174" s="13">
        <v>5</v>
      </c>
      <c r="I174" s="3"/>
      <c r="K174" s="9" t="str">
        <f t="shared" si="36"/>
        <v/>
      </c>
      <c r="L174" s="9" t="str">
        <f t="shared" si="37"/>
        <v/>
      </c>
      <c r="M174" s="10" t="str">
        <f t="shared" si="38"/>
        <v/>
      </c>
      <c r="N174" t="str">
        <f t="shared" si="39"/>
        <v/>
      </c>
      <c r="R174">
        <v>47</v>
      </c>
      <c r="S174" s="18" t="s">
        <v>429</v>
      </c>
      <c r="T174" t="s">
        <v>35</v>
      </c>
    </row>
    <row r="175" spans="1:20" x14ac:dyDescent="0.3">
      <c r="A175" s="11"/>
      <c r="B175" s="6" t="s">
        <v>45</v>
      </c>
      <c r="C175" s="18" t="s">
        <v>9</v>
      </c>
      <c r="D175" s="8" t="str">
        <f t="shared" si="40"/>
        <v>.</v>
      </c>
      <c r="E175" s="8" t="str">
        <f t="shared" si="41"/>
        <v>.</v>
      </c>
      <c r="F175" s="44"/>
      <c r="G175" s="58" t="s">
        <v>77</v>
      </c>
      <c r="H175" s="13">
        <v>4</v>
      </c>
      <c r="I175" s="3"/>
      <c r="K175" s="9" t="str">
        <f t="shared" si="36"/>
        <v/>
      </c>
      <c r="L175" s="9" t="str">
        <f t="shared" si="37"/>
        <v/>
      </c>
      <c r="M175" s="10" t="str">
        <f t="shared" si="38"/>
        <v/>
      </c>
      <c r="N175" t="str">
        <f t="shared" si="39"/>
        <v/>
      </c>
      <c r="R175">
        <v>48</v>
      </c>
      <c r="S175" s="18" t="s">
        <v>428</v>
      </c>
      <c r="T175" t="s">
        <v>35</v>
      </c>
    </row>
    <row r="176" spans="1:20" x14ac:dyDescent="0.3">
      <c r="A176" s="11"/>
      <c r="B176" s="6" t="s">
        <v>45</v>
      </c>
      <c r="C176" s="18" t="s">
        <v>9</v>
      </c>
      <c r="D176" s="8" t="str">
        <f t="shared" si="40"/>
        <v>.</v>
      </c>
      <c r="E176" s="8" t="str">
        <f t="shared" si="41"/>
        <v>.</v>
      </c>
      <c r="F176" s="44"/>
      <c r="G176" s="58" t="s">
        <v>78</v>
      </c>
      <c r="H176" s="13">
        <v>3</v>
      </c>
      <c r="I176" s="3"/>
      <c r="K176" s="9" t="str">
        <f t="shared" si="36"/>
        <v/>
      </c>
      <c r="L176" s="9" t="str">
        <f t="shared" si="37"/>
        <v/>
      </c>
      <c r="M176" s="10" t="str">
        <f t="shared" si="38"/>
        <v/>
      </c>
      <c r="N176" t="str">
        <f t="shared" si="39"/>
        <v/>
      </c>
      <c r="R176" t="s">
        <v>31</v>
      </c>
      <c r="S176" s="18" t="s">
        <v>430</v>
      </c>
      <c r="T176" t="s">
        <v>35</v>
      </c>
    </row>
    <row r="177" spans="1:20" x14ac:dyDescent="0.3">
      <c r="A177" s="11"/>
      <c r="B177" s="6" t="s">
        <v>45</v>
      </c>
      <c r="C177" s="18" t="s">
        <v>9</v>
      </c>
      <c r="D177" s="8" t="str">
        <f t="shared" si="40"/>
        <v>.</v>
      </c>
      <c r="E177" s="8" t="str">
        <f t="shared" si="41"/>
        <v>.</v>
      </c>
      <c r="F177" s="44"/>
      <c r="G177" s="58" t="s">
        <v>75</v>
      </c>
      <c r="H177" s="13">
        <v>2</v>
      </c>
      <c r="I177" s="3"/>
      <c r="K177" s="9" t="str">
        <f t="shared" si="36"/>
        <v/>
      </c>
      <c r="L177" s="9" t="str">
        <f t="shared" si="37"/>
        <v/>
      </c>
      <c r="M177" s="10" t="str">
        <f t="shared" si="38"/>
        <v/>
      </c>
      <c r="N177" t="str">
        <f t="shared" si="39"/>
        <v/>
      </c>
      <c r="R177">
        <v>55</v>
      </c>
      <c r="S177" s="18" t="s">
        <v>9</v>
      </c>
      <c r="T177" t="s">
        <v>36</v>
      </c>
    </row>
    <row r="178" spans="1:20" x14ac:dyDescent="0.3">
      <c r="A178" s="11"/>
      <c r="B178" s="6" t="s">
        <v>45</v>
      </c>
      <c r="C178" s="18" t="s">
        <v>9</v>
      </c>
      <c r="D178" s="8" t="str">
        <f t="shared" si="40"/>
        <v>.</v>
      </c>
      <c r="E178" s="8" t="str">
        <f t="shared" si="41"/>
        <v>.</v>
      </c>
      <c r="F178" s="44"/>
      <c r="G178" s="58" t="s">
        <v>76</v>
      </c>
      <c r="H178" s="13">
        <v>1</v>
      </c>
      <c r="I178" s="3"/>
      <c r="K178" s="9" t="str">
        <f t="shared" si="36"/>
        <v/>
      </c>
      <c r="L178" s="9" t="str">
        <f t="shared" si="37"/>
        <v/>
      </c>
      <c r="M178" s="10" t="str">
        <f t="shared" si="38"/>
        <v/>
      </c>
      <c r="N178" t="str">
        <f t="shared" si="39"/>
        <v/>
      </c>
      <c r="R178">
        <v>56</v>
      </c>
      <c r="S178" s="18" t="s">
        <v>9</v>
      </c>
      <c r="T178" t="s">
        <v>36</v>
      </c>
    </row>
    <row r="179" spans="1:20" x14ac:dyDescent="0.3">
      <c r="A179" s="11"/>
      <c r="B179" s="6" t="s">
        <v>45</v>
      </c>
      <c r="C179" s="18" t="s">
        <v>9</v>
      </c>
      <c r="D179" s="8" t="str">
        <f t="shared" si="40"/>
        <v>.</v>
      </c>
      <c r="E179" s="8" t="str">
        <f t="shared" si="41"/>
        <v>.</v>
      </c>
      <c r="F179" s="44"/>
      <c r="G179" s="58"/>
      <c r="H179" s="13"/>
      <c r="I179" s="3"/>
      <c r="K179" s="9"/>
      <c r="L179" s="9"/>
      <c r="M179" s="10"/>
      <c r="R179" t="s">
        <v>32</v>
      </c>
      <c r="S179" s="18" t="s">
        <v>9</v>
      </c>
      <c r="T179" t="s">
        <v>36</v>
      </c>
    </row>
    <row r="180" spans="1:20" x14ac:dyDescent="0.3">
      <c r="A180" s="11"/>
      <c r="B180" s="6" t="s">
        <v>45</v>
      </c>
      <c r="C180" s="18" t="s">
        <v>9</v>
      </c>
      <c r="D180" s="8" t="str">
        <f t="shared" si="40"/>
        <v>.</v>
      </c>
      <c r="E180" s="8" t="str">
        <f t="shared" si="41"/>
        <v>.</v>
      </c>
      <c r="F180" s="44"/>
      <c r="G180" s="58"/>
      <c r="H180" s="13"/>
      <c r="I180" s="3"/>
      <c r="K180" s="9"/>
      <c r="L180" s="9"/>
      <c r="M180" s="10"/>
      <c r="R180">
        <v>75</v>
      </c>
      <c r="S180" s="18" t="s">
        <v>145</v>
      </c>
      <c r="T180" t="s">
        <v>37</v>
      </c>
    </row>
    <row r="181" spans="1:20" x14ac:dyDescent="0.3">
      <c r="A181" s="11"/>
      <c r="B181" s="6" t="s">
        <v>45</v>
      </c>
      <c r="C181" s="18" t="s">
        <v>9</v>
      </c>
      <c r="D181" s="8" t="str">
        <f t="shared" si="40"/>
        <v>.</v>
      </c>
      <c r="E181" s="8" t="str">
        <f t="shared" si="41"/>
        <v>.</v>
      </c>
      <c r="F181" s="44"/>
      <c r="G181" s="58"/>
      <c r="H181" s="13"/>
      <c r="I181" s="3"/>
      <c r="K181" s="9"/>
      <c r="L181" s="9"/>
      <c r="M181" s="10"/>
      <c r="R181">
        <v>76</v>
      </c>
      <c r="S181" s="18" t="s">
        <v>9</v>
      </c>
      <c r="T181" t="s">
        <v>37</v>
      </c>
    </row>
    <row r="182" spans="1:20" x14ac:dyDescent="0.3">
      <c r="A182" s="11"/>
      <c r="B182" s="6" t="s">
        <v>45</v>
      </c>
      <c r="C182" s="18" t="s">
        <v>9</v>
      </c>
      <c r="D182" s="8" t="str">
        <f t="shared" si="40"/>
        <v>.</v>
      </c>
      <c r="E182" s="8" t="str">
        <f t="shared" si="41"/>
        <v>.</v>
      </c>
      <c r="F182" s="44"/>
      <c r="G182" s="58"/>
      <c r="H182" s="13"/>
      <c r="I182" s="3"/>
      <c r="K182" s="9"/>
      <c r="L182" s="9"/>
      <c r="M182" s="10"/>
      <c r="R182" t="s">
        <v>33</v>
      </c>
      <c r="S182" s="18" t="s">
        <v>9</v>
      </c>
      <c r="T182" t="s">
        <v>37</v>
      </c>
    </row>
    <row r="183" spans="1:20" x14ac:dyDescent="0.3">
      <c r="A183" s="11"/>
      <c r="B183" s="6"/>
      <c r="C183" s="8"/>
      <c r="D183" s="8"/>
      <c r="E183" s="8"/>
      <c r="F183" s="44"/>
      <c r="G183" s="59"/>
      <c r="H183" s="13"/>
      <c r="I183" s="3"/>
      <c r="K183" s="9"/>
      <c r="L183" s="9"/>
      <c r="M183" s="10"/>
      <c r="R183" t="s">
        <v>9</v>
      </c>
      <c r="S183" t="s">
        <v>9</v>
      </c>
      <c r="T183" t="s">
        <v>9</v>
      </c>
    </row>
    <row r="184" spans="1:20" x14ac:dyDescent="0.3">
      <c r="A184" s="11"/>
      <c r="B184" s="6"/>
      <c r="C184" s="8"/>
      <c r="D184" s="8"/>
      <c r="E184" s="8"/>
      <c r="F184" s="44"/>
      <c r="G184" s="59"/>
      <c r="H184" s="13"/>
      <c r="I184" s="3"/>
      <c r="K184" s="9"/>
      <c r="L184" s="9"/>
      <c r="M184" s="10"/>
      <c r="S184"/>
    </row>
    <row r="185" spans="1:20" x14ac:dyDescent="0.3">
      <c r="A185" s="5" t="s">
        <v>25</v>
      </c>
      <c r="B185" s="6" t="s">
        <v>45</v>
      </c>
      <c r="C185" s="18">
        <v>75</v>
      </c>
      <c r="D185" s="8" t="str">
        <f>VLOOKUP(C185,$R$185:$T$197,2,FALSE)</f>
        <v>Daniella Oladele</v>
      </c>
      <c r="E185" s="8" t="str">
        <f>VLOOKUP(C185,$R$185:$T$197,3,FALSE)</f>
        <v>Suffolk</v>
      </c>
      <c r="F185" s="44" t="s">
        <v>477</v>
      </c>
      <c r="G185" s="58" t="s">
        <v>71</v>
      </c>
      <c r="H185" s="13">
        <v>8</v>
      </c>
      <c r="I185" s="3"/>
      <c r="K185" s="9" t="str">
        <f t="shared" ref="K185:K192" si="42">IF($E185="","",IF(LEFT($E185,1)=$K$1,$H185,""))</f>
        <v/>
      </c>
      <c r="L185" s="9" t="str">
        <f t="shared" ref="L185:L192" si="43">IF($E185="","",IF(LEFT($E185,1)=$L$1,$H185,""))</f>
        <v/>
      </c>
      <c r="M185" s="10" t="str">
        <f t="shared" ref="M185:M192" si="44">IF($E185="","",IF(LEFT($E185,1)=$M$1,$H185,""))</f>
        <v/>
      </c>
      <c r="N185">
        <f t="shared" ref="N185:N192" si="45">IF($E185="","",IF(LEFT($E185,1)=$N$1,$H185,""))</f>
        <v>8</v>
      </c>
      <c r="R185">
        <v>9</v>
      </c>
      <c r="S185" s="18" t="s">
        <v>9</v>
      </c>
      <c r="T185" t="s">
        <v>34</v>
      </c>
    </row>
    <row r="186" spans="1:20" x14ac:dyDescent="0.3">
      <c r="A186" s="11"/>
      <c r="B186" s="6" t="s">
        <v>45</v>
      </c>
      <c r="C186" s="18">
        <v>55</v>
      </c>
      <c r="D186" s="8" t="str">
        <f t="shared" ref="D186:D196" si="46">VLOOKUP(C186,$R$185:$T$197,2,FALSE)</f>
        <v>Maddy Powles-Warren</v>
      </c>
      <c r="E186" s="8" t="str">
        <f t="shared" ref="E186:E196" si="47">VLOOKUP(C186,$R$185:$T$197,3,FALSE)</f>
        <v>Norfolk</v>
      </c>
      <c r="F186" s="44" t="s">
        <v>478</v>
      </c>
      <c r="G186" s="58" t="s">
        <v>72</v>
      </c>
      <c r="H186" s="13">
        <v>7</v>
      </c>
      <c r="I186" s="3"/>
      <c r="K186" s="9" t="str">
        <f t="shared" si="42"/>
        <v/>
      </c>
      <c r="L186" s="9" t="str">
        <f t="shared" si="43"/>
        <v/>
      </c>
      <c r="M186" s="10">
        <f t="shared" si="44"/>
        <v>7</v>
      </c>
      <c r="N186" t="str">
        <f t="shared" si="45"/>
        <v/>
      </c>
      <c r="R186">
        <v>10</v>
      </c>
      <c r="S186" s="18" t="s">
        <v>9</v>
      </c>
      <c r="T186" t="s">
        <v>34</v>
      </c>
    </row>
    <row r="187" spans="1:20" x14ac:dyDescent="0.3">
      <c r="A187" s="11"/>
      <c r="B187" s="6" t="s">
        <v>45</v>
      </c>
      <c r="C187" s="18">
        <v>76</v>
      </c>
      <c r="D187" s="8" t="str">
        <f t="shared" si="46"/>
        <v>Agatha Gouldby</v>
      </c>
      <c r="E187" s="8" t="str">
        <f t="shared" si="47"/>
        <v>Suffolk</v>
      </c>
      <c r="F187" s="44" t="s">
        <v>479</v>
      </c>
      <c r="G187" s="58" t="s">
        <v>73</v>
      </c>
      <c r="H187" s="13">
        <v>6</v>
      </c>
      <c r="I187" s="3"/>
      <c r="K187" s="9" t="str">
        <f t="shared" si="42"/>
        <v/>
      </c>
      <c r="L187" s="9" t="str">
        <f t="shared" si="43"/>
        <v/>
      </c>
      <c r="M187" s="10" t="str">
        <f t="shared" si="44"/>
        <v/>
      </c>
      <c r="N187">
        <f t="shared" si="45"/>
        <v>6</v>
      </c>
      <c r="R187" t="s">
        <v>30</v>
      </c>
      <c r="S187" s="18" t="s">
        <v>9</v>
      </c>
      <c r="T187" t="s">
        <v>34</v>
      </c>
    </row>
    <row r="188" spans="1:20" x14ac:dyDescent="0.3">
      <c r="A188" s="11"/>
      <c r="B188" s="6" t="s">
        <v>45</v>
      </c>
      <c r="C188" s="18" t="s">
        <v>9</v>
      </c>
      <c r="D188" s="8" t="s">
        <v>9</v>
      </c>
      <c r="E188" s="8" t="str">
        <f t="shared" si="47"/>
        <v>.</v>
      </c>
      <c r="F188" s="44"/>
      <c r="G188" s="58" t="s">
        <v>74</v>
      </c>
      <c r="H188" s="13">
        <v>5</v>
      </c>
      <c r="I188" s="3"/>
      <c r="K188" s="9" t="str">
        <f t="shared" si="42"/>
        <v/>
      </c>
      <c r="L188" s="9" t="str">
        <f t="shared" si="43"/>
        <v/>
      </c>
      <c r="M188" s="10" t="str">
        <f t="shared" si="44"/>
        <v/>
      </c>
      <c r="N188" t="str">
        <f t="shared" si="45"/>
        <v/>
      </c>
      <c r="R188">
        <v>47</v>
      </c>
      <c r="S188" s="18" t="s">
        <v>425</v>
      </c>
      <c r="T188" t="s">
        <v>35</v>
      </c>
    </row>
    <row r="189" spans="1:20" x14ac:dyDescent="0.3">
      <c r="A189" s="11"/>
      <c r="B189" s="6" t="s">
        <v>45</v>
      </c>
      <c r="C189" s="18" t="s">
        <v>9</v>
      </c>
      <c r="D189" s="8" t="str">
        <f t="shared" si="46"/>
        <v>.</v>
      </c>
      <c r="E189" s="8" t="str">
        <f t="shared" si="47"/>
        <v>.</v>
      </c>
      <c r="F189" s="44"/>
      <c r="G189" s="58" t="s">
        <v>77</v>
      </c>
      <c r="H189" s="13">
        <v>4</v>
      </c>
      <c r="I189" s="3"/>
      <c r="K189" s="9" t="str">
        <f t="shared" si="42"/>
        <v/>
      </c>
      <c r="L189" s="9" t="str">
        <f t="shared" si="43"/>
        <v/>
      </c>
      <c r="M189" s="10" t="str">
        <f t="shared" si="44"/>
        <v/>
      </c>
      <c r="N189" t="str">
        <f t="shared" si="45"/>
        <v/>
      </c>
      <c r="R189">
        <v>48</v>
      </c>
      <c r="S189" s="18" t="s">
        <v>426</v>
      </c>
      <c r="T189" t="s">
        <v>35</v>
      </c>
    </row>
    <row r="190" spans="1:20" x14ac:dyDescent="0.3">
      <c r="A190" s="11"/>
      <c r="B190" s="6" t="s">
        <v>45</v>
      </c>
      <c r="C190" s="18" t="s">
        <v>9</v>
      </c>
      <c r="D190" s="8" t="str">
        <f t="shared" si="46"/>
        <v>.</v>
      </c>
      <c r="E190" s="8" t="str">
        <f t="shared" si="47"/>
        <v>.</v>
      </c>
      <c r="F190" s="44"/>
      <c r="G190" s="58" t="s">
        <v>78</v>
      </c>
      <c r="H190" s="13">
        <v>3</v>
      </c>
      <c r="I190" s="3"/>
      <c r="K190" s="9" t="str">
        <f t="shared" si="42"/>
        <v/>
      </c>
      <c r="L190" s="9" t="str">
        <f t="shared" si="43"/>
        <v/>
      </c>
      <c r="M190" s="10" t="str">
        <f t="shared" si="44"/>
        <v/>
      </c>
      <c r="N190" t="str">
        <f t="shared" si="45"/>
        <v/>
      </c>
      <c r="R190" t="s">
        <v>31</v>
      </c>
      <c r="S190" s="18" t="s">
        <v>9</v>
      </c>
      <c r="T190" t="s">
        <v>35</v>
      </c>
    </row>
    <row r="191" spans="1:20" x14ac:dyDescent="0.3">
      <c r="A191" s="11"/>
      <c r="B191" s="6" t="s">
        <v>45</v>
      </c>
      <c r="C191" s="18" t="s">
        <v>9</v>
      </c>
      <c r="D191" s="8" t="str">
        <f t="shared" si="46"/>
        <v>.</v>
      </c>
      <c r="E191" s="8" t="str">
        <f t="shared" si="47"/>
        <v>.</v>
      </c>
      <c r="F191" s="44"/>
      <c r="G191" s="58" t="s">
        <v>75</v>
      </c>
      <c r="H191" s="13">
        <v>2</v>
      </c>
      <c r="I191" s="3"/>
      <c r="K191" s="9" t="str">
        <f t="shared" si="42"/>
        <v/>
      </c>
      <c r="L191" s="9" t="str">
        <f t="shared" si="43"/>
        <v/>
      </c>
      <c r="M191" s="10" t="str">
        <f t="shared" si="44"/>
        <v/>
      </c>
      <c r="N191" t="str">
        <f t="shared" si="45"/>
        <v/>
      </c>
      <c r="R191">
        <v>55</v>
      </c>
      <c r="S191" s="18" t="s">
        <v>316</v>
      </c>
      <c r="T191" t="s">
        <v>36</v>
      </c>
    </row>
    <row r="192" spans="1:20" x14ac:dyDescent="0.3">
      <c r="A192" s="11"/>
      <c r="B192" s="6" t="s">
        <v>45</v>
      </c>
      <c r="C192" s="18" t="s">
        <v>9</v>
      </c>
      <c r="D192" s="8" t="str">
        <f t="shared" si="46"/>
        <v>.</v>
      </c>
      <c r="E192" s="8" t="str">
        <f t="shared" si="47"/>
        <v>.</v>
      </c>
      <c r="F192" s="44"/>
      <c r="G192" s="58" t="s">
        <v>76</v>
      </c>
      <c r="H192" s="13">
        <v>1</v>
      </c>
      <c r="I192" s="3"/>
      <c r="K192" s="9" t="str">
        <f t="shared" si="42"/>
        <v/>
      </c>
      <c r="L192" s="9" t="str">
        <f t="shared" si="43"/>
        <v/>
      </c>
      <c r="M192" s="10" t="str">
        <f t="shared" si="44"/>
        <v/>
      </c>
      <c r="N192" t="str">
        <f t="shared" si="45"/>
        <v/>
      </c>
      <c r="R192">
        <v>56</v>
      </c>
      <c r="S192" s="18" t="s">
        <v>9</v>
      </c>
      <c r="T192" t="s">
        <v>36</v>
      </c>
    </row>
    <row r="193" spans="1:20" x14ac:dyDescent="0.3">
      <c r="A193" s="11"/>
      <c r="B193" s="6" t="s">
        <v>45</v>
      </c>
      <c r="C193" s="18" t="s">
        <v>9</v>
      </c>
      <c r="D193" s="8" t="str">
        <f t="shared" si="46"/>
        <v>.</v>
      </c>
      <c r="E193" s="8" t="str">
        <f t="shared" si="47"/>
        <v>.</v>
      </c>
      <c r="F193" s="44"/>
      <c r="G193" s="58"/>
      <c r="H193" s="13"/>
      <c r="I193" s="3"/>
      <c r="K193" s="9"/>
      <c r="L193" s="9"/>
      <c r="M193" s="10"/>
      <c r="R193" t="s">
        <v>32</v>
      </c>
      <c r="S193" s="18" t="s">
        <v>9</v>
      </c>
      <c r="T193" t="s">
        <v>36</v>
      </c>
    </row>
    <row r="194" spans="1:20" x14ac:dyDescent="0.3">
      <c r="A194" s="11"/>
      <c r="B194" s="6" t="s">
        <v>45</v>
      </c>
      <c r="C194" s="18" t="s">
        <v>9</v>
      </c>
      <c r="D194" s="8" t="str">
        <f t="shared" si="46"/>
        <v>.</v>
      </c>
      <c r="E194" s="8" t="str">
        <f t="shared" si="47"/>
        <v>.</v>
      </c>
      <c r="F194" s="44"/>
      <c r="G194" s="58"/>
      <c r="H194" s="13"/>
      <c r="I194" s="3"/>
      <c r="K194" s="9"/>
      <c r="L194" s="9"/>
      <c r="M194" s="10"/>
      <c r="R194">
        <v>75</v>
      </c>
      <c r="S194" s="18" t="s">
        <v>143</v>
      </c>
      <c r="T194" t="s">
        <v>37</v>
      </c>
    </row>
    <row r="195" spans="1:20" x14ac:dyDescent="0.3">
      <c r="A195" s="11"/>
      <c r="B195" s="6" t="s">
        <v>45</v>
      </c>
      <c r="C195" s="18" t="s">
        <v>9</v>
      </c>
      <c r="D195" s="8" t="str">
        <f t="shared" si="46"/>
        <v>.</v>
      </c>
      <c r="E195" s="8" t="str">
        <f t="shared" si="47"/>
        <v>.</v>
      </c>
      <c r="F195" s="44"/>
      <c r="G195" s="58"/>
      <c r="H195" s="13"/>
      <c r="I195" s="3"/>
      <c r="K195" s="9"/>
      <c r="L195" s="9"/>
      <c r="M195" s="10"/>
      <c r="R195">
        <v>76</v>
      </c>
      <c r="S195" s="18" t="s">
        <v>137</v>
      </c>
      <c r="T195" t="s">
        <v>37</v>
      </c>
    </row>
    <row r="196" spans="1:20" x14ac:dyDescent="0.3">
      <c r="A196" s="11"/>
      <c r="B196" s="6" t="s">
        <v>45</v>
      </c>
      <c r="C196" s="18" t="s">
        <v>9</v>
      </c>
      <c r="D196" s="8" t="str">
        <f t="shared" si="46"/>
        <v>.</v>
      </c>
      <c r="E196" s="8" t="str">
        <f t="shared" si="47"/>
        <v>.</v>
      </c>
      <c r="F196" s="44"/>
      <c r="G196" s="58"/>
      <c r="H196" s="13"/>
      <c r="I196" s="3"/>
      <c r="K196" s="9"/>
      <c r="L196" s="9"/>
      <c r="M196" s="10"/>
      <c r="R196" t="s">
        <v>33</v>
      </c>
      <c r="S196" s="18" t="s">
        <v>9</v>
      </c>
      <c r="T196" t="s">
        <v>37</v>
      </c>
    </row>
    <row r="197" spans="1:20" x14ac:dyDescent="0.3">
      <c r="A197" s="11"/>
      <c r="B197" s="6"/>
      <c r="C197" s="8"/>
      <c r="D197" s="8"/>
      <c r="E197" s="8"/>
      <c r="F197" s="44"/>
      <c r="G197" s="59"/>
      <c r="H197" s="13"/>
      <c r="I197" s="3"/>
      <c r="K197" s="9"/>
      <c r="L197" s="9"/>
      <c r="M197" s="10"/>
      <c r="R197" t="s">
        <v>9</v>
      </c>
      <c r="S197" t="s">
        <v>9</v>
      </c>
      <c r="T197" t="s">
        <v>9</v>
      </c>
    </row>
    <row r="198" spans="1:20" x14ac:dyDescent="0.3">
      <c r="A198" s="11"/>
      <c r="B198" s="6"/>
      <c r="C198" s="8"/>
      <c r="D198" s="8"/>
      <c r="E198" s="8"/>
      <c r="F198" s="44"/>
      <c r="G198" s="59"/>
      <c r="H198" s="13"/>
      <c r="I198" s="3"/>
      <c r="K198" s="9"/>
      <c r="L198" s="9"/>
      <c r="M198" s="10"/>
      <c r="S198"/>
    </row>
    <row r="199" spans="1:20" x14ac:dyDescent="0.3">
      <c r="A199" s="5" t="s">
        <v>26</v>
      </c>
      <c r="B199" s="6" t="s">
        <v>45</v>
      </c>
      <c r="C199" s="18">
        <v>9</v>
      </c>
      <c r="D199" s="8" t="str">
        <f>VLOOKUP(C199,$R$199:$T$211,2,FALSE)</f>
        <v>Willow Bedding</v>
      </c>
      <c r="E199" s="8" t="str">
        <f>VLOOKUP(C199,$R$199:$T$211,3,FALSE)</f>
        <v>Cambridgeshire</v>
      </c>
      <c r="F199" s="44" t="s">
        <v>673</v>
      </c>
      <c r="G199" s="58" t="s">
        <v>71</v>
      </c>
      <c r="H199" s="13">
        <v>8</v>
      </c>
      <c r="I199" s="3"/>
      <c r="K199" s="9">
        <f t="shared" ref="K199:K206" si="48">IF($E199="","",IF(LEFT($E199,1)=$K$1,$H199,""))</f>
        <v>8</v>
      </c>
      <c r="L199" s="9" t="str">
        <f t="shared" ref="L199:L206" si="49">IF($E199="","",IF(LEFT($E199,1)=$L$1,$H199,""))</f>
        <v/>
      </c>
      <c r="M199" s="10" t="str">
        <f t="shared" ref="M199:M206" si="50">IF($E199="","",IF(LEFT($E199,1)=$M$1,$H199,""))</f>
        <v/>
      </c>
      <c r="N199" t="str">
        <f t="shared" ref="N199:N206" si="51">IF($E199="","",IF(LEFT($E199,1)=$N$1,$H199,""))</f>
        <v/>
      </c>
      <c r="R199">
        <v>9</v>
      </c>
      <c r="S199" s="18" t="s">
        <v>225</v>
      </c>
      <c r="T199" t="s">
        <v>34</v>
      </c>
    </row>
    <row r="200" spans="1:20" x14ac:dyDescent="0.3">
      <c r="A200" s="11"/>
      <c r="B200" s="6" t="s">
        <v>45</v>
      </c>
      <c r="C200" s="18">
        <v>55</v>
      </c>
      <c r="D200" s="8" t="str">
        <f t="shared" ref="D200:D210" si="52">VLOOKUP(C200,$R$199:$T$211,2,FALSE)</f>
        <v>Maddie Powles-Warren</v>
      </c>
      <c r="E200" s="8" t="str">
        <f t="shared" ref="E200:E210" si="53">VLOOKUP(C200,$R$199:$T$211,3,FALSE)</f>
        <v>Norfolk</v>
      </c>
      <c r="F200" s="44" t="s">
        <v>674</v>
      </c>
      <c r="G200" s="58" t="s">
        <v>72</v>
      </c>
      <c r="H200" s="13">
        <v>7</v>
      </c>
      <c r="I200" s="3"/>
      <c r="K200" s="9" t="str">
        <f t="shared" si="48"/>
        <v/>
      </c>
      <c r="L200" s="9" t="str">
        <f t="shared" si="49"/>
        <v/>
      </c>
      <c r="M200" s="10">
        <f t="shared" si="50"/>
        <v>7</v>
      </c>
      <c r="N200" t="str">
        <f t="shared" si="51"/>
        <v/>
      </c>
      <c r="R200">
        <v>10</v>
      </c>
      <c r="S200" s="18" t="s">
        <v>9</v>
      </c>
      <c r="T200" t="s">
        <v>34</v>
      </c>
    </row>
    <row r="201" spans="1:20" x14ac:dyDescent="0.3">
      <c r="A201" s="11"/>
      <c r="B201" s="6" t="s">
        <v>45</v>
      </c>
      <c r="C201" s="18">
        <v>75</v>
      </c>
      <c r="D201" s="8" t="str">
        <f t="shared" si="52"/>
        <v>Daniella Oladele</v>
      </c>
      <c r="E201" s="8" t="str">
        <f t="shared" si="53"/>
        <v>Suffolk</v>
      </c>
      <c r="F201" s="44" t="s">
        <v>675</v>
      </c>
      <c r="G201" s="58" t="s">
        <v>73</v>
      </c>
      <c r="H201" s="13">
        <v>6</v>
      </c>
      <c r="I201" s="3"/>
      <c r="K201" s="9" t="str">
        <f t="shared" si="48"/>
        <v/>
      </c>
      <c r="L201" s="9" t="str">
        <f t="shared" si="49"/>
        <v/>
      </c>
      <c r="M201" s="10" t="str">
        <f t="shared" si="50"/>
        <v/>
      </c>
      <c r="N201">
        <f t="shared" si="51"/>
        <v>6</v>
      </c>
      <c r="R201" t="s">
        <v>30</v>
      </c>
      <c r="S201" s="18" t="s">
        <v>9</v>
      </c>
      <c r="T201" t="s">
        <v>34</v>
      </c>
    </row>
    <row r="202" spans="1:20" x14ac:dyDescent="0.3">
      <c r="A202" s="11"/>
      <c r="B202" s="6" t="s">
        <v>45</v>
      </c>
      <c r="C202" s="18" t="s">
        <v>9</v>
      </c>
      <c r="D202" s="8" t="str">
        <f t="shared" si="52"/>
        <v>.</v>
      </c>
      <c r="E202" s="8" t="str">
        <f t="shared" si="53"/>
        <v>.</v>
      </c>
      <c r="F202" s="44"/>
      <c r="G202" s="58" t="s">
        <v>74</v>
      </c>
      <c r="H202" s="13">
        <v>5</v>
      </c>
      <c r="I202" s="3"/>
      <c r="K202" s="9" t="str">
        <f t="shared" si="48"/>
        <v/>
      </c>
      <c r="L202" s="9" t="str">
        <f t="shared" si="49"/>
        <v/>
      </c>
      <c r="M202" s="10" t="str">
        <f t="shared" si="50"/>
        <v/>
      </c>
      <c r="N202" t="str">
        <f t="shared" si="51"/>
        <v/>
      </c>
      <c r="R202">
        <v>47</v>
      </c>
      <c r="S202" s="18" t="s">
        <v>9</v>
      </c>
      <c r="T202" t="s">
        <v>35</v>
      </c>
    </row>
    <row r="203" spans="1:20" x14ac:dyDescent="0.3">
      <c r="A203" s="11"/>
      <c r="B203" s="6" t="s">
        <v>45</v>
      </c>
      <c r="C203" s="18" t="s">
        <v>9</v>
      </c>
      <c r="D203" s="8" t="str">
        <f t="shared" si="52"/>
        <v>.</v>
      </c>
      <c r="E203" s="8" t="str">
        <f t="shared" si="53"/>
        <v>.</v>
      </c>
      <c r="F203" s="44"/>
      <c r="G203" s="58" t="s">
        <v>77</v>
      </c>
      <c r="H203" s="13">
        <v>4</v>
      </c>
      <c r="I203" s="3"/>
      <c r="K203" s="9" t="str">
        <f t="shared" si="48"/>
        <v/>
      </c>
      <c r="L203" s="9" t="str">
        <f t="shared" si="49"/>
        <v/>
      </c>
      <c r="M203" s="10" t="str">
        <f t="shared" si="50"/>
        <v/>
      </c>
      <c r="N203" t="str">
        <f t="shared" si="51"/>
        <v/>
      </c>
      <c r="R203">
        <v>48</v>
      </c>
      <c r="S203" s="18" t="s">
        <v>9</v>
      </c>
      <c r="T203" t="s">
        <v>35</v>
      </c>
    </row>
    <row r="204" spans="1:20" x14ac:dyDescent="0.3">
      <c r="A204" s="11"/>
      <c r="B204" s="6" t="s">
        <v>45</v>
      </c>
      <c r="C204" s="18" t="s">
        <v>9</v>
      </c>
      <c r="D204" s="8" t="str">
        <f t="shared" si="52"/>
        <v>.</v>
      </c>
      <c r="E204" s="8" t="str">
        <f t="shared" si="53"/>
        <v>.</v>
      </c>
      <c r="F204" s="44"/>
      <c r="G204" s="58" t="s">
        <v>78</v>
      </c>
      <c r="H204" s="13">
        <v>3</v>
      </c>
      <c r="I204" s="3"/>
      <c r="K204" s="9" t="str">
        <f t="shared" si="48"/>
        <v/>
      </c>
      <c r="L204" s="9" t="str">
        <f t="shared" si="49"/>
        <v/>
      </c>
      <c r="M204" s="10" t="str">
        <f t="shared" si="50"/>
        <v/>
      </c>
      <c r="N204" t="str">
        <f t="shared" si="51"/>
        <v/>
      </c>
      <c r="R204" t="s">
        <v>31</v>
      </c>
      <c r="S204" s="18" t="s">
        <v>9</v>
      </c>
      <c r="T204" t="s">
        <v>35</v>
      </c>
    </row>
    <row r="205" spans="1:20" x14ac:dyDescent="0.3">
      <c r="A205" s="11"/>
      <c r="B205" s="6" t="s">
        <v>45</v>
      </c>
      <c r="C205" s="18" t="s">
        <v>9</v>
      </c>
      <c r="D205" s="8" t="str">
        <f t="shared" si="52"/>
        <v>.</v>
      </c>
      <c r="E205" s="8" t="str">
        <f t="shared" si="53"/>
        <v>.</v>
      </c>
      <c r="F205" s="44"/>
      <c r="G205" s="58" t="s">
        <v>75</v>
      </c>
      <c r="H205" s="13">
        <v>2</v>
      </c>
      <c r="I205" s="3"/>
      <c r="K205" s="9" t="str">
        <f t="shared" si="48"/>
        <v/>
      </c>
      <c r="L205" s="9" t="str">
        <f t="shared" si="49"/>
        <v/>
      </c>
      <c r="M205" s="10" t="str">
        <f t="shared" si="50"/>
        <v/>
      </c>
      <c r="N205" t="str">
        <f t="shared" si="51"/>
        <v/>
      </c>
      <c r="R205">
        <v>55</v>
      </c>
      <c r="S205" s="18" t="s">
        <v>317</v>
      </c>
      <c r="T205" t="s">
        <v>36</v>
      </c>
    </row>
    <row r="206" spans="1:20" x14ac:dyDescent="0.3">
      <c r="A206" s="11"/>
      <c r="B206" s="6" t="s">
        <v>45</v>
      </c>
      <c r="C206" s="18" t="s">
        <v>9</v>
      </c>
      <c r="D206" s="8" t="str">
        <f t="shared" si="52"/>
        <v>.</v>
      </c>
      <c r="E206" s="8" t="str">
        <f t="shared" si="53"/>
        <v>.</v>
      </c>
      <c r="F206" s="44"/>
      <c r="G206" s="58" t="s">
        <v>76</v>
      </c>
      <c r="H206" s="13">
        <v>1</v>
      </c>
      <c r="I206" s="3"/>
      <c r="K206" s="9" t="str">
        <f t="shared" si="48"/>
        <v/>
      </c>
      <c r="L206" s="9" t="str">
        <f t="shared" si="49"/>
        <v/>
      </c>
      <c r="M206" s="10" t="str">
        <f t="shared" si="50"/>
        <v/>
      </c>
      <c r="N206" t="str">
        <f t="shared" si="51"/>
        <v/>
      </c>
      <c r="R206">
        <v>56</v>
      </c>
      <c r="S206" s="18" t="s">
        <v>9</v>
      </c>
      <c r="T206" t="s">
        <v>36</v>
      </c>
    </row>
    <row r="207" spans="1:20" x14ac:dyDescent="0.3">
      <c r="A207" s="11"/>
      <c r="B207" s="6" t="s">
        <v>45</v>
      </c>
      <c r="C207" s="18" t="s">
        <v>9</v>
      </c>
      <c r="D207" s="8" t="str">
        <f t="shared" si="52"/>
        <v>.</v>
      </c>
      <c r="E207" s="8" t="str">
        <f t="shared" si="53"/>
        <v>.</v>
      </c>
      <c r="F207" s="44"/>
      <c r="G207" s="58"/>
      <c r="H207" s="13"/>
      <c r="I207" s="3"/>
      <c r="K207" s="9"/>
      <c r="L207" s="9"/>
      <c r="M207" s="10"/>
      <c r="R207" t="s">
        <v>32</v>
      </c>
      <c r="S207" s="18" t="s">
        <v>9</v>
      </c>
      <c r="T207" t="s">
        <v>36</v>
      </c>
    </row>
    <row r="208" spans="1:20" x14ac:dyDescent="0.3">
      <c r="A208" s="11"/>
      <c r="B208" s="6" t="s">
        <v>45</v>
      </c>
      <c r="C208" s="18" t="s">
        <v>9</v>
      </c>
      <c r="D208" s="8" t="str">
        <f t="shared" si="52"/>
        <v>.</v>
      </c>
      <c r="E208" s="8" t="str">
        <f t="shared" si="53"/>
        <v>.</v>
      </c>
      <c r="F208" s="44"/>
      <c r="G208" s="58"/>
      <c r="H208" s="13"/>
      <c r="I208" s="3"/>
      <c r="K208" s="9"/>
      <c r="L208" s="9"/>
      <c r="M208" s="10"/>
      <c r="R208">
        <v>75</v>
      </c>
      <c r="S208" s="18" t="s">
        <v>143</v>
      </c>
      <c r="T208" t="s">
        <v>37</v>
      </c>
    </row>
    <row r="209" spans="1:20" x14ac:dyDescent="0.3">
      <c r="A209" s="11"/>
      <c r="B209" s="6" t="s">
        <v>45</v>
      </c>
      <c r="C209" s="18" t="s">
        <v>9</v>
      </c>
      <c r="D209" s="8" t="str">
        <f t="shared" si="52"/>
        <v>.</v>
      </c>
      <c r="E209" s="8" t="str">
        <f t="shared" si="53"/>
        <v>.</v>
      </c>
      <c r="F209" s="44"/>
      <c r="G209" s="58"/>
      <c r="H209" s="13"/>
      <c r="I209" s="3"/>
      <c r="K209" s="9"/>
      <c r="L209" s="9"/>
      <c r="M209" s="10"/>
      <c r="R209">
        <v>76</v>
      </c>
      <c r="S209" s="18" t="s">
        <v>9</v>
      </c>
      <c r="T209" t="s">
        <v>37</v>
      </c>
    </row>
    <row r="210" spans="1:20" x14ac:dyDescent="0.3">
      <c r="A210" s="11"/>
      <c r="B210" s="6" t="s">
        <v>45</v>
      </c>
      <c r="C210" s="18" t="s">
        <v>9</v>
      </c>
      <c r="D210" s="8" t="str">
        <f t="shared" si="52"/>
        <v>.</v>
      </c>
      <c r="E210" s="8" t="str">
        <f t="shared" si="53"/>
        <v>.</v>
      </c>
      <c r="F210" s="44"/>
      <c r="G210" s="58"/>
      <c r="H210" s="13"/>
      <c r="I210" s="3"/>
      <c r="K210" s="9"/>
      <c r="L210" s="9"/>
      <c r="M210" s="10"/>
      <c r="R210" t="s">
        <v>33</v>
      </c>
      <c r="S210" s="18" t="s">
        <v>9</v>
      </c>
      <c r="T210" t="s">
        <v>37</v>
      </c>
    </row>
    <row r="211" spans="1:20" x14ac:dyDescent="0.3">
      <c r="A211" s="11"/>
      <c r="B211" s="6"/>
      <c r="C211" s="8"/>
      <c r="D211" s="8"/>
      <c r="E211" s="8"/>
      <c r="F211" s="44"/>
      <c r="G211" s="59"/>
      <c r="H211" s="13"/>
      <c r="I211" s="3"/>
      <c r="K211" s="9"/>
      <c r="L211" s="9"/>
      <c r="M211" s="10"/>
      <c r="R211" t="s">
        <v>9</v>
      </c>
      <c r="S211" t="s">
        <v>9</v>
      </c>
      <c r="T211" t="s">
        <v>9</v>
      </c>
    </row>
    <row r="212" spans="1:20" x14ac:dyDescent="0.3">
      <c r="A212" s="11"/>
      <c r="B212" s="6"/>
      <c r="C212" s="8"/>
      <c r="D212" s="8"/>
      <c r="E212" s="8"/>
      <c r="F212" s="44"/>
      <c r="G212" s="59"/>
      <c r="H212" s="13"/>
      <c r="I212" s="3"/>
      <c r="K212" s="9"/>
      <c r="L212" s="9"/>
      <c r="M212" s="10"/>
      <c r="S212"/>
    </row>
    <row r="213" spans="1:20" x14ac:dyDescent="0.3">
      <c r="A213" s="5" t="s">
        <v>27</v>
      </c>
      <c r="B213" s="6" t="s">
        <v>45</v>
      </c>
      <c r="C213" s="18">
        <v>9</v>
      </c>
      <c r="D213" s="8" t="str">
        <f>VLOOKUP(C213,$R$213:$T$225,2,FALSE)</f>
        <v>Willow bedding</v>
      </c>
      <c r="E213" s="8" t="str">
        <f>VLOOKUP(C213,$R$213:$T$225,3,FALSE)</f>
        <v>Cambridgeshire</v>
      </c>
      <c r="F213" s="44" t="s">
        <v>464</v>
      </c>
      <c r="G213" s="58" t="s">
        <v>71</v>
      </c>
      <c r="H213" s="13">
        <v>8</v>
      </c>
      <c r="I213" s="3"/>
      <c r="K213" s="9">
        <f t="shared" ref="K213:K220" si="54">IF($E213="","",IF(LEFT($E213,1)=$K$1,$H213,""))</f>
        <v>8</v>
      </c>
      <c r="L213" s="9" t="str">
        <f t="shared" ref="L213:L220" si="55">IF($E213="","",IF(LEFT($E213,1)=$L$1,$H213,""))</f>
        <v/>
      </c>
      <c r="M213" s="10" t="str">
        <f t="shared" ref="M213:M220" si="56">IF($E213="","",IF(LEFT($E213,1)=$M$1,$H213,""))</f>
        <v/>
      </c>
      <c r="N213" t="str">
        <f t="shared" ref="N213:N220" si="57">IF($E213="","",IF(LEFT($E213,1)=$N$1,$H213,""))</f>
        <v/>
      </c>
      <c r="R213">
        <v>9</v>
      </c>
      <c r="S213" s="18" t="s">
        <v>226</v>
      </c>
      <c r="T213" t="s">
        <v>34</v>
      </c>
    </row>
    <row r="214" spans="1:20" x14ac:dyDescent="0.3">
      <c r="A214" s="11"/>
      <c r="B214" s="6" t="s">
        <v>45</v>
      </c>
      <c r="C214" s="18" t="s">
        <v>9</v>
      </c>
      <c r="D214" s="8" t="str">
        <f t="shared" ref="D214:D224" si="58">VLOOKUP(C214,$R$213:$T$225,2,FALSE)</f>
        <v>.</v>
      </c>
      <c r="E214" s="8" t="str">
        <f t="shared" ref="E214:E224" si="59">VLOOKUP(C214,$R$213:$T$225,3,FALSE)</f>
        <v>.</v>
      </c>
      <c r="F214" s="44"/>
      <c r="G214" s="58" t="s">
        <v>72</v>
      </c>
      <c r="H214" s="13">
        <v>7</v>
      </c>
      <c r="I214" s="3"/>
      <c r="K214" s="9" t="str">
        <f t="shared" si="54"/>
        <v/>
      </c>
      <c r="L214" s="9" t="str">
        <f t="shared" si="55"/>
        <v/>
      </c>
      <c r="M214" s="10" t="str">
        <f t="shared" si="56"/>
        <v/>
      </c>
      <c r="N214" t="str">
        <f t="shared" si="57"/>
        <v/>
      </c>
      <c r="R214">
        <v>10</v>
      </c>
      <c r="S214" s="18" t="s">
        <v>9</v>
      </c>
      <c r="T214" t="s">
        <v>34</v>
      </c>
    </row>
    <row r="215" spans="1:20" x14ac:dyDescent="0.3">
      <c r="A215" s="11"/>
      <c r="B215" s="6" t="s">
        <v>45</v>
      </c>
      <c r="C215" s="18" t="s">
        <v>9</v>
      </c>
      <c r="D215" s="8" t="str">
        <f t="shared" si="58"/>
        <v>.</v>
      </c>
      <c r="E215" s="8" t="str">
        <f t="shared" si="59"/>
        <v>.</v>
      </c>
      <c r="F215" s="44"/>
      <c r="G215" s="58" t="s">
        <v>73</v>
      </c>
      <c r="H215" s="13">
        <v>6</v>
      </c>
      <c r="I215" s="3"/>
      <c r="K215" s="9" t="str">
        <f t="shared" si="54"/>
        <v/>
      </c>
      <c r="L215" s="9" t="str">
        <f t="shared" si="55"/>
        <v/>
      </c>
      <c r="M215" s="10" t="str">
        <f t="shared" si="56"/>
        <v/>
      </c>
      <c r="N215" t="str">
        <f t="shared" si="57"/>
        <v/>
      </c>
      <c r="R215" t="s">
        <v>30</v>
      </c>
      <c r="S215" s="18" t="s">
        <v>9</v>
      </c>
      <c r="T215" t="s">
        <v>34</v>
      </c>
    </row>
    <row r="216" spans="1:20" x14ac:dyDescent="0.3">
      <c r="A216" s="11"/>
      <c r="B216" s="6" t="s">
        <v>45</v>
      </c>
      <c r="C216" s="18" t="s">
        <v>9</v>
      </c>
      <c r="D216" s="8" t="str">
        <f t="shared" si="58"/>
        <v>.</v>
      </c>
      <c r="E216" s="8" t="str">
        <f t="shared" si="59"/>
        <v>.</v>
      </c>
      <c r="F216" s="44"/>
      <c r="G216" s="58" t="s">
        <v>74</v>
      </c>
      <c r="H216" s="13">
        <v>5</v>
      </c>
      <c r="I216" s="3"/>
      <c r="K216" s="9" t="str">
        <f t="shared" si="54"/>
        <v/>
      </c>
      <c r="L216" s="9" t="str">
        <f t="shared" si="55"/>
        <v/>
      </c>
      <c r="M216" s="10" t="str">
        <f t="shared" si="56"/>
        <v/>
      </c>
      <c r="N216" t="str">
        <f t="shared" si="57"/>
        <v/>
      </c>
      <c r="R216">
        <v>47</v>
      </c>
      <c r="S216" s="18" t="s">
        <v>9</v>
      </c>
      <c r="T216" t="s">
        <v>35</v>
      </c>
    </row>
    <row r="217" spans="1:20" x14ac:dyDescent="0.3">
      <c r="A217" s="11"/>
      <c r="B217" s="6" t="s">
        <v>45</v>
      </c>
      <c r="C217" s="18" t="s">
        <v>9</v>
      </c>
      <c r="D217" s="8" t="str">
        <f t="shared" si="58"/>
        <v>.</v>
      </c>
      <c r="E217" s="8" t="str">
        <f t="shared" si="59"/>
        <v>.</v>
      </c>
      <c r="F217" s="44"/>
      <c r="G217" s="58" t="s">
        <v>77</v>
      </c>
      <c r="H217" s="13">
        <v>4</v>
      </c>
      <c r="I217" s="3"/>
      <c r="K217" s="9" t="str">
        <f t="shared" si="54"/>
        <v/>
      </c>
      <c r="L217" s="9" t="str">
        <f t="shared" si="55"/>
        <v/>
      </c>
      <c r="M217" s="10" t="str">
        <f t="shared" si="56"/>
        <v/>
      </c>
      <c r="N217" t="str">
        <f t="shared" si="57"/>
        <v/>
      </c>
      <c r="R217">
        <v>48</v>
      </c>
      <c r="S217" s="18" t="s">
        <v>9</v>
      </c>
      <c r="T217" t="s">
        <v>35</v>
      </c>
    </row>
    <row r="218" spans="1:20" x14ac:dyDescent="0.3">
      <c r="A218" s="11"/>
      <c r="B218" s="6" t="s">
        <v>45</v>
      </c>
      <c r="C218" s="18" t="s">
        <v>9</v>
      </c>
      <c r="D218" s="8" t="str">
        <f t="shared" si="58"/>
        <v>.</v>
      </c>
      <c r="E218" s="8" t="str">
        <f t="shared" si="59"/>
        <v>.</v>
      </c>
      <c r="F218" s="44"/>
      <c r="G218" s="58" t="s">
        <v>78</v>
      </c>
      <c r="H218" s="13">
        <v>3</v>
      </c>
      <c r="I218" s="3"/>
      <c r="K218" s="9" t="str">
        <f t="shared" si="54"/>
        <v/>
      </c>
      <c r="L218" s="9" t="str">
        <f t="shared" si="55"/>
        <v/>
      </c>
      <c r="M218" s="10" t="str">
        <f t="shared" si="56"/>
        <v/>
      </c>
      <c r="N218" t="str">
        <f t="shared" si="57"/>
        <v/>
      </c>
      <c r="R218" t="s">
        <v>31</v>
      </c>
      <c r="S218" s="18" t="s">
        <v>9</v>
      </c>
      <c r="T218" t="s">
        <v>35</v>
      </c>
    </row>
    <row r="219" spans="1:20" x14ac:dyDescent="0.3">
      <c r="A219" s="11"/>
      <c r="B219" s="6" t="s">
        <v>45</v>
      </c>
      <c r="C219" s="18" t="s">
        <v>9</v>
      </c>
      <c r="D219" s="8" t="str">
        <f t="shared" si="58"/>
        <v>.</v>
      </c>
      <c r="E219" s="8" t="str">
        <f t="shared" si="59"/>
        <v>.</v>
      </c>
      <c r="F219" s="44"/>
      <c r="G219" s="58" t="s">
        <v>75</v>
      </c>
      <c r="H219" s="13">
        <v>2</v>
      </c>
      <c r="I219" s="3"/>
      <c r="K219" s="9" t="str">
        <f t="shared" si="54"/>
        <v/>
      </c>
      <c r="L219" s="9" t="str">
        <f t="shared" si="55"/>
        <v/>
      </c>
      <c r="M219" s="10" t="str">
        <f t="shared" si="56"/>
        <v/>
      </c>
      <c r="N219" t="str">
        <f t="shared" si="57"/>
        <v/>
      </c>
      <c r="R219">
        <v>55</v>
      </c>
      <c r="S219" s="18" t="s">
        <v>9</v>
      </c>
      <c r="T219" t="s">
        <v>36</v>
      </c>
    </row>
    <row r="220" spans="1:20" x14ac:dyDescent="0.3">
      <c r="A220" s="11"/>
      <c r="B220" s="6" t="s">
        <v>45</v>
      </c>
      <c r="C220" s="18" t="s">
        <v>9</v>
      </c>
      <c r="D220" s="8" t="str">
        <f t="shared" si="58"/>
        <v>.</v>
      </c>
      <c r="E220" s="8" t="str">
        <f t="shared" si="59"/>
        <v>.</v>
      </c>
      <c r="F220" s="44"/>
      <c r="G220" s="58" t="s">
        <v>76</v>
      </c>
      <c r="H220" s="13">
        <v>1</v>
      </c>
      <c r="I220" s="3"/>
      <c r="K220" s="9" t="str">
        <f t="shared" si="54"/>
        <v/>
      </c>
      <c r="L220" s="9" t="str">
        <f t="shared" si="55"/>
        <v/>
      </c>
      <c r="M220" s="10" t="str">
        <f t="shared" si="56"/>
        <v/>
      </c>
      <c r="N220" t="str">
        <f t="shared" si="57"/>
        <v/>
      </c>
      <c r="R220">
        <v>56</v>
      </c>
      <c r="S220" s="18" t="s">
        <v>9</v>
      </c>
      <c r="T220" t="s">
        <v>36</v>
      </c>
    </row>
    <row r="221" spans="1:20" x14ac:dyDescent="0.3">
      <c r="A221" s="11"/>
      <c r="B221" s="6" t="s">
        <v>45</v>
      </c>
      <c r="C221" s="18" t="s">
        <v>9</v>
      </c>
      <c r="D221" s="8" t="str">
        <f t="shared" si="58"/>
        <v>.</v>
      </c>
      <c r="E221" s="8" t="str">
        <f t="shared" si="59"/>
        <v>.</v>
      </c>
      <c r="F221" s="44"/>
      <c r="G221" s="58"/>
      <c r="H221" s="13"/>
      <c r="I221" s="3"/>
      <c r="K221" s="9"/>
      <c r="L221" s="9"/>
      <c r="M221" s="10"/>
      <c r="R221" t="s">
        <v>32</v>
      </c>
      <c r="S221" s="18" t="s">
        <v>9</v>
      </c>
      <c r="T221" t="s">
        <v>36</v>
      </c>
    </row>
    <row r="222" spans="1:20" x14ac:dyDescent="0.3">
      <c r="A222" s="11"/>
      <c r="B222" s="6" t="s">
        <v>45</v>
      </c>
      <c r="C222" s="18" t="s">
        <v>9</v>
      </c>
      <c r="D222" s="8" t="str">
        <f t="shared" si="58"/>
        <v>.</v>
      </c>
      <c r="E222" s="8" t="str">
        <f t="shared" si="59"/>
        <v>.</v>
      </c>
      <c r="F222" s="44"/>
      <c r="G222" s="58"/>
      <c r="H222" s="13"/>
      <c r="I222" s="3"/>
      <c r="K222" s="9"/>
      <c r="L222" s="9"/>
      <c r="M222" s="10"/>
      <c r="R222">
        <v>75</v>
      </c>
      <c r="S222" s="18" t="s">
        <v>9</v>
      </c>
      <c r="T222" t="s">
        <v>37</v>
      </c>
    </row>
    <row r="223" spans="1:20" x14ac:dyDescent="0.3">
      <c r="A223" s="11"/>
      <c r="B223" s="6" t="s">
        <v>45</v>
      </c>
      <c r="C223" s="18" t="s">
        <v>9</v>
      </c>
      <c r="D223" s="8" t="str">
        <f t="shared" si="58"/>
        <v>.</v>
      </c>
      <c r="E223" s="8" t="str">
        <f t="shared" si="59"/>
        <v>.</v>
      </c>
      <c r="F223" s="44"/>
      <c r="G223" s="58"/>
      <c r="H223" s="13"/>
      <c r="I223" s="3"/>
      <c r="K223" s="9"/>
      <c r="L223" s="9"/>
      <c r="M223" s="10"/>
      <c r="R223">
        <v>76</v>
      </c>
      <c r="S223" s="18" t="s">
        <v>9</v>
      </c>
      <c r="T223" t="s">
        <v>37</v>
      </c>
    </row>
    <row r="224" spans="1:20" x14ac:dyDescent="0.3">
      <c r="A224" s="11"/>
      <c r="B224" s="6" t="s">
        <v>45</v>
      </c>
      <c r="C224" s="18" t="s">
        <v>9</v>
      </c>
      <c r="D224" s="8" t="str">
        <f t="shared" si="58"/>
        <v>.</v>
      </c>
      <c r="E224" s="8" t="str">
        <f t="shared" si="59"/>
        <v>.</v>
      </c>
      <c r="F224" s="44"/>
      <c r="G224" s="58"/>
      <c r="H224" s="13"/>
      <c r="I224" s="3"/>
      <c r="K224" s="9"/>
      <c r="L224" s="9"/>
      <c r="M224" s="10"/>
      <c r="R224" t="s">
        <v>33</v>
      </c>
      <c r="S224" s="18" t="s">
        <v>9</v>
      </c>
      <c r="T224" t="s">
        <v>37</v>
      </c>
    </row>
    <row r="225" spans="1:20" x14ac:dyDescent="0.3">
      <c r="A225" s="11"/>
      <c r="B225" s="6"/>
      <c r="C225" s="8"/>
      <c r="D225" s="8"/>
      <c r="E225" s="8"/>
      <c r="F225" s="44"/>
      <c r="G225" s="59"/>
      <c r="H225" s="13"/>
      <c r="I225" s="3"/>
      <c r="K225" s="9"/>
      <c r="L225" s="9"/>
      <c r="M225" s="10"/>
      <c r="R225" t="s">
        <v>9</v>
      </c>
      <c r="S225" t="s">
        <v>9</v>
      </c>
      <c r="T225" t="s">
        <v>9</v>
      </c>
    </row>
    <row r="226" spans="1:20" x14ac:dyDescent="0.3">
      <c r="A226" s="11"/>
      <c r="B226" s="6"/>
      <c r="C226" s="8"/>
      <c r="D226" s="8"/>
      <c r="E226" s="8"/>
      <c r="F226" s="44"/>
      <c r="G226" s="59"/>
      <c r="H226" s="13"/>
      <c r="I226" s="3"/>
      <c r="K226" s="9"/>
      <c r="L226" s="9"/>
      <c r="M226" s="10"/>
      <c r="S226"/>
    </row>
    <row r="227" spans="1:20" x14ac:dyDescent="0.3">
      <c r="A227" s="5" t="s">
        <v>28</v>
      </c>
      <c r="B227" s="6" t="s">
        <v>45</v>
      </c>
      <c r="C227" s="18">
        <v>55</v>
      </c>
      <c r="D227" s="8" t="str">
        <f>VLOOKUP(C227,$R$227:$T$239,2,FALSE)</f>
        <v>Hollie Willeard</v>
      </c>
      <c r="E227" s="8" t="str">
        <f>VLOOKUP(C227,$R$227:$T$239,3,FALSE)</f>
        <v>Norfolk</v>
      </c>
      <c r="F227" s="44" t="s">
        <v>771</v>
      </c>
      <c r="G227" s="58" t="s">
        <v>71</v>
      </c>
      <c r="H227" s="13">
        <v>8</v>
      </c>
      <c r="I227" s="3"/>
      <c r="K227" s="9" t="str">
        <f t="shared" ref="K227:K234" si="60">IF($E227="","",IF(LEFT($E227,1)=$K$1,$H227,""))</f>
        <v/>
      </c>
      <c r="L227" s="9" t="str">
        <f t="shared" ref="L227:L234" si="61">IF($E227="","",IF(LEFT($E227,1)=$L$1,$H227,""))</f>
        <v/>
      </c>
      <c r="M227" s="10">
        <f t="shared" ref="M227:M234" si="62">IF($E227="","",IF(LEFT($E227,1)=$M$1,$H227,""))</f>
        <v>8</v>
      </c>
      <c r="N227" t="str">
        <f t="shared" ref="N227:N234" si="63">IF($E227="","",IF(LEFT($E227,1)=$N$1,$H227,""))</f>
        <v/>
      </c>
      <c r="R227">
        <v>9</v>
      </c>
      <c r="S227" s="18" t="s">
        <v>9</v>
      </c>
      <c r="T227" t="s">
        <v>34</v>
      </c>
    </row>
    <row r="228" spans="1:20" x14ac:dyDescent="0.3">
      <c r="A228" s="11"/>
      <c r="B228" s="6" t="s">
        <v>45</v>
      </c>
      <c r="C228" s="18">
        <v>75</v>
      </c>
      <c r="D228" s="8" t="str">
        <f t="shared" ref="D228:D238" si="64">VLOOKUP(C228,$R$227:$T$239,2,FALSE)</f>
        <v>Olivia Hyndman</v>
      </c>
      <c r="E228" s="8" t="str">
        <f t="shared" ref="E228:E238" si="65">VLOOKUP(C228,$R$227:$T$239,3,FALSE)</f>
        <v>Suffolk</v>
      </c>
      <c r="F228" s="44" t="s">
        <v>772</v>
      </c>
      <c r="G228" s="58" t="s">
        <v>72</v>
      </c>
      <c r="H228" s="13">
        <v>7</v>
      </c>
      <c r="I228" s="3"/>
      <c r="K228" s="9" t="str">
        <f t="shared" si="60"/>
        <v/>
      </c>
      <c r="L228" s="9" t="str">
        <f t="shared" si="61"/>
        <v/>
      </c>
      <c r="M228" s="10" t="str">
        <f t="shared" si="62"/>
        <v/>
      </c>
      <c r="N228">
        <f t="shared" si="63"/>
        <v>7</v>
      </c>
      <c r="R228">
        <v>10</v>
      </c>
      <c r="S228" s="18" t="s">
        <v>9</v>
      </c>
      <c r="T228" t="s">
        <v>34</v>
      </c>
    </row>
    <row r="229" spans="1:20" x14ac:dyDescent="0.3">
      <c r="A229" s="11"/>
      <c r="B229" s="6" t="s">
        <v>45</v>
      </c>
      <c r="C229" s="18">
        <v>47</v>
      </c>
      <c r="D229" s="8" t="str">
        <f t="shared" si="64"/>
        <v>Lucy Cullen</v>
      </c>
      <c r="E229" s="8" t="str">
        <f t="shared" si="65"/>
        <v>Lincolnshire</v>
      </c>
      <c r="F229" s="44" t="s">
        <v>773</v>
      </c>
      <c r="G229" s="58" t="s">
        <v>73</v>
      </c>
      <c r="H229" s="13">
        <v>6</v>
      </c>
      <c r="I229" s="3"/>
      <c r="K229" s="9" t="str">
        <f t="shared" si="60"/>
        <v/>
      </c>
      <c r="L229" s="9">
        <f t="shared" si="61"/>
        <v>6</v>
      </c>
      <c r="M229" s="10" t="str">
        <f t="shared" si="62"/>
        <v/>
      </c>
      <c r="N229" t="str">
        <f t="shared" si="63"/>
        <v/>
      </c>
      <c r="R229" t="s">
        <v>30</v>
      </c>
      <c r="S229" s="18" t="s">
        <v>9</v>
      </c>
      <c r="T229" t="s">
        <v>34</v>
      </c>
    </row>
    <row r="230" spans="1:20" x14ac:dyDescent="0.3">
      <c r="A230" s="11"/>
      <c r="B230" s="6" t="s">
        <v>45</v>
      </c>
      <c r="C230" s="18" t="s">
        <v>9</v>
      </c>
      <c r="D230" s="8" t="str">
        <f t="shared" si="64"/>
        <v>.</v>
      </c>
      <c r="E230" s="8" t="str">
        <f t="shared" si="65"/>
        <v>.</v>
      </c>
      <c r="F230" s="44"/>
      <c r="G230" s="58" t="s">
        <v>74</v>
      </c>
      <c r="H230" s="13">
        <v>5</v>
      </c>
      <c r="I230" s="3"/>
      <c r="K230" s="9" t="str">
        <f t="shared" si="60"/>
        <v/>
      </c>
      <c r="L230" s="9" t="str">
        <f t="shared" si="61"/>
        <v/>
      </c>
      <c r="M230" s="10" t="str">
        <f t="shared" si="62"/>
        <v/>
      </c>
      <c r="N230" t="str">
        <f t="shared" si="63"/>
        <v/>
      </c>
      <c r="R230">
        <v>47</v>
      </c>
      <c r="S230" s="18" t="s">
        <v>427</v>
      </c>
      <c r="T230" t="s">
        <v>35</v>
      </c>
    </row>
    <row r="231" spans="1:20" x14ac:dyDescent="0.3">
      <c r="A231" s="11"/>
      <c r="B231" s="6" t="s">
        <v>45</v>
      </c>
      <c r="C231" s="18" t="s">
        <v>9</v>
      </c>
      <c r="D231" s="8" t="str">
        <f t="shared" si="64"/>
        <v>.</v>
      </c>
      <c r="E231" s="8" t="str">
        <f t="shared" si="65"/>
        <v>.</v>
      </c>
      <c r="F231" s="44"/>
      <c r="G231" s="58" t="s">
        <v>77</v>
      </c>
      <c r="H231" s="13">
        <v>4</v>
      </c>
      <c r="I231" s="3"/>
      <c r="K231" s="9" t="str">
        <f t="shared" si="60"/>
        <v/>
      </c>
      <c r="L231" s="9" t="str">
        <f t="shared" si="61"/>
        <v/>
      </c>
      <c r="M231" s="10" t="str">
        <f t="shared" si="62"/>
        <v/>
      </c>
      <c r="N231" t="str">
        <f t="shared" si="63"/>
        <v/>
      </c>
      <c r="R231">
        <v>48</v>
      </c>
      <c r="S231" s="18" t="s">
        <v>426</v>
      </c>
      <c r="T231" t="s">
        <v>35</v>
      </c>
    </row>
    <row r="232" spans="1:20" x14ac:dyDescent="0.3">
      <c r="A232" s="11"/>
      <c r="B232" s="6" t="s">
        <v>45</v>
      </c>
      <c r="C232" s="18" t="s">
        <v>9</v>
      </c>
      <c r="D232" s="8" t="str">
        <f t="shared" si="64"/>
        <v>.</v>
      </c>
      <c r="E232" s="8" t="str">
        <f t="shared" si="65"/>
        <v>.</v>
      </c>
      <c r="F232" s="44"/>
      <c r="G232" s="58" t="s">
        <v>78</v>
      </c>
      <c r="H232" s="13">
        <v>3</v>
      </c>
      <c r="I232" s="3"/>
      <c r="K232" s="9" t="str">
        <f t="shared" si="60"/>
        <v/>
      </c>
      <c r="L232" s="9" t="str">
        <f t="shared" si="61"/>
        <v/>
      </c>
      <c r="M232" s="10" t="str">
        <f t="shared" si="62"/>
        <v/>
      </c>
      <c r="N232" t="str">
        <f t="shared" si="63"/>
        <v/>
      </c>
      <c r="R232" t="s">
        <v>31</v>
      </c>
      <c r="S232" s="18" t="s">
        <v>9</v>
      </c>
      <c r="T232" t="s">
        <v>35</v>
      </c>
    </row>
    <row r="233" spans="1:20" x14ac:dyDescent="0.3">
      <c r="A233" s="11"/>
      <c r="B233" s="6" t="s">
        <v>45</v>
      </c>
      <c r="C233" s="18" t="s">
        <v>9</v>
      </c>
      <c r="D233" s="8" t="str">
        <f t="shared" si="64"/>
        <v>.</v>
      </c>
      <c r="E233" s="8" t="str">
        <f t="shared" si="65"/>
        <v>.</v>
      </c>
      <c r="F233" s="44"/>
      <c r="G233" s="58" t="s">
        <v>75</v>
      </c>
      <c r="H233" s="13">
        <v>2</v>
      </c>
      <c r="I233" s="3"/>
      <c r="K233" s="9" t="str">
        <f t="shared" si="60"/>
        <v/>
      </c>
      <c r="L233" s="9" t="str">
        <f t="shared" si="61"/>
        <v/>
      </c>
      <c r="M233" s="10" t="str">
        <f t="shared" si="62"/>
        <v/>
      </c>
      <c r="N233" t="str">
        <f t="shared" si="63"/>
        <v/>
      </c>
      <c r="R233">
        <v>55</v>
      </c>
      <c r="S233" s="18" t="s">
        <v>318</v>
      </c>
      <c r="T233" t="s">
        <v>36</v>
      </c>
    </row>
    <row r="234" spans="1:20" x14ac:dyDescent="0.3">
      <c r="A234" s="11"/>
      <c r="B234" s="6" t="s">
        <v>45</v>
      </c>
      <c r="C234" s="18" t="s">
        <v>9</v>
      </c>
      <c r="D234" s="8" t="str">
        <f t="shared" si="64"/>
        <v>.</v>
      </c>
      <c r="E234" s="8" t="str">
        <f t="shared" si="65"/>
        <v>.</v>
      </c>
      <c r="F234" s="44"/>
      <c r="G234" s="58" t="s">
        <v>76</v>
      </c>
      <c r="H234" s="13">
        <v>1</v>
      </c>
      <c r="I234" s="3"/>
      <c r="K234" s="9" t="str">
        <f t="shared" si="60"/>
        <v/>
      </c>
      <c r="L234" s="9" t="str">
        <f t="shared" si="61"/>
        <v/>
      </c>
      <c r="M234" s="10" t="str">
        <f t="shared" si="62"/>
        <v/>
      </c>
      <c r="N234" t="str">
        <f t="shared" si="63"/>
        <v/>
      </c>
      <c r="R234">
        <v>56</v>
      </c>
      <c r="S234" s="18" t="s">
        <v>9</v>
      </c>
      <c r="T234" t="s">
        <v>36</v>
      </c>
    </row>
    <row r="235" spans="1:20" x14ac:dyDescent="0.3">
      <c r="A235" s="11"/>
      <c r="B235" s="6" t="s">
        <v>45</v>
      </c>
      <c r="C235" s="18" t="s">
        <v>9</v>
      </c>
      <c r="D235" s="8" t="str">
        <f t="shared" si="64"/>
        <v>.</v>
      </c>
      <c r="E235" s="8" t="str">
        <f t="shared" si="65"/>
        <v>.</v>
      </c>
      <c r="F235" s="44"/>
      <c r="G235" s="58"/>
      <c r="H235" s="13"/>
      <c r="I235" s="3"/>
      <c r="K235" s="9"/>
      <c r="L235" s="9"/>
      <c r="M235" s="10"/>
      <c r="R235" t="s">
        <v>32</v>
      </c>
      <c r="S235" s="18" t="s">
        <v>9</v>
      </c>
      <c r="T235" t="s">
        <v>36</v>
      </c>
    </row>
    <row r="236" spans="1:20" x14ac:dyDescent="0.3">
      <c r="A236" s="11"/>
      <c r="B236" s="6" t="s">
        <v>45</v>
      </c>
      <c r="C236" s="18" t="s">
        <v>9</v>
      </c>
      <c r="D236" s="8" t="str">
        <f t="shared" si="64"/>
        <v>.</v>
      </c>
      <c r="E236" s="8" t="str">
        <f t="shared" si="65"/>
        <v>.</v>
      </c>
      <c r="F236" s="44"/>
      <c r="G236" s="58"/>
      <c r="H236" s="13"/>
      <c r="I236" s="3"/>
      <c r="K236" s="9"/>
      <c r="L236" s="9"/>
      <c r="M236" s="10"/>
      <c r="R236">
        <v>75</v>
      </c>
      <c r="S236" s="18" t="s">
        <v>144</v>
      </c>
      <c r="T236" t="s">
        <v>37</v>
      </c>
    </row>
    <row r="237" spans="1:20" x14ac:dyDescent="0.3">
      <c r="A237" s="11"/>
      <c r="B237" s="6" t="s">
        <v>45</v>
      </c>
      <c r="C237" s="18" t="s">
        <v>9</v>
      </c>
      <c r="D237" s="8" t="str">
        <f t="shared" si="64"/>
        <v>.</v>
      </c>
      <c r="E237" s="8" t="str">
        <f t="shared" si="65"/>
        <v>.</v>
      </c>
      <c r="F237" s="44"/>
      <c r="G237" s="58"/>
      <c r="H237" s="13"/>
      <c r="I237" s="3"/>
      <c r="K237" s="9"/>
      <c r="L237" s="9"/>
      <c r="M237" s="10"/>
      <c r="R237">
        <v>76</v>
      </c>
      <c r="S237" s="18" t="s">
        <v>9</v>
      </c>
      <c r="T237" t="s">
        <v>37</v>
      </c>
    </row>
    <row r="238" spans="1:20" x14ac:dyDescent="0.3">
      <c r="A238" s="11"/>
      <c r="B238" s="6" t="s">
        <v>45</v>
      </c>
      <c r="C238" s="18" t="s">
        <v>9</v>
      </c>
      <c r="D238" s="8" t="str">
        <f t="shared" si="64"/>
        <v>.</v>
      </c>
      <c r="E238" s="8" t="str">
        <f t="shared" si="65"/>
        <v>.</v>
      </c>
      <c r="F238" s="44"/>
      <c r="G238" s="58"/>
      <c r="H238" s="13"/>
      <c r="I238" s="3"/>
      <c r="K238" s="9"/>
      <c r="L238" s="9"/>
      <c r="M238" s="10"/>
      <c r="R238" t="s">
        <v>33</v>
      </c>
      <c r="S238" s="18" t="s">
        <v>9</v>
      </c>
      <c r="T238" t="s">
        <v>37</v>
      </c>
    </row>
    <row r="239" spans="1:20" x14ac:dyDescent="0.3">
      <c r="A239" s="11"/>
      <c r="B239" s="6"/>
      <c r="C239" s="8"/>
      <c r="D239" s="8"/>
      <c r="E239" s="8"/>
      <c r="F239" s="44"/>
      <c r="G239" s="59"/>
      <c r="H239" s="13"/>
      <c r="I239" s="3"/>
      <c r="K239" s="9"/>
      <c r="L239" s="9"/>
      <c r="M239" s="10"/>
      <c r="R239" t="s">
        <v>9</v>
      </c>
      <c r="S239" t="s">
        <v>9</v>
      </c>
      <c r="T239" t="s">
        <v>9</v>
      </c>
    </row>
    <row r="240" spans="1:20" x14ac:dyDescent="0.3">
      <c r="A240" s="11"/>
      <c r="B240" s="6"/>
      <c r="C240" s="8"/>
      <c r="D240" s="8"/>
      <c r="E240" s="8"/>
      <c r="F240" s="44"/>
      <c r="G240" s="59"/>
      <c r="H240" s="13"/>
      <c r="I240" s="3"/>
      <c r="K240" s="9"/>
      <c r="L240" s="9"/>
      <c r="M240" s="10"/>
      <c r="S240"/>
    </row>
    <row r="241" spans="1:20" x14ac:dyDescent="0.3">
      <c r="A241" s="11" t="s">
        <v>46</v>
      </c>
      <c r="B241" s="6" t="s">
        <v>45</v>
      </c>
      <c r="C241" s="7" t="s">
        <v>9</v>
      </c>
      <c r="D241" s="8" t="str">
        <f>VLOOKUP(C241,$R$241:$T$245,2,FALSE)</f>
        <v>.</v>
      </c>
      <c r="E241" s="8" t="str">
        <f>VLOOKUP(C241,$R$241:$T$245,3,FALSE)</f>
        <v>.</v>
      </c>
      <c r="F241" s="44"/>
      <c r="G241" s="58" t="s">
        <v>71</v>
      </c>
      <c r="H241" s="13">
        <v>8</v>
      </c>
      <c r="I241" s="3"/>
      <c r="K241" s="9" t="str">
        <f>IF($E241="","",IF(LEFT($E241,1)=$K$1,$H241,""))</f>
        <v/>
      </c>
      <c r="L241" s="9" t="str">
        <f>IF($E241="","",IF(LEFT($E241,1)=$L$1,$H241,""))</f>
        <v/>
      </c>
      <c r="M241" s="10" t="str">
        <f>IF($E241="","",IF(LEFT($E241,1)=$M$1,$H241,""))</f>
        <v/>
      </c>
      <c r="N241" t="str">
        <f>IF($E241="","",IF(LEFT($E241,1)=$N$1,$H241,""))</f>
        <v/>
      </c>
      <c r="R241">
        <v>9</v>
      </c>
      <c r="S241" s="18" t="s">
        <v>34</v>
      </c>
      <c r="T241" t="s">
        <v>34</v>
      </c>
    </row>
    <row r="242" spans="1:20" x14ac:dyDescent="0.3">
      <c r="A242" s="11"/>
      <c r="B242" s="6" t="s">
        <v>45</v>
      </c>
      <c r="C242" s="7" t="s">
        <v>9</v>
      </c>
      <c r="D242" s="8" t="str">
        <f>VLOOKUP(C242,$R$241:$T$245,2,FALSE)</f>
        <v>.</v>
      </c>
      <c r="E242" s="8" t="str">
        <f>VLOOKUP(C242,$R$241:$T$245,3,FALSE)</f>
        <v>.</v>
      </c>
      <c r="F242" s="44"/>
      <c r="G242" s="58" t="s">
        <v>72</v>
      </c>
      <c r="H242" s="13">
        <v>6</v>
      </c>
      <c r="I242" s="3"/>
      <c r="K242" s="9" t="str">
        <f>IF($E242="","",IF(LEFT($E242,1)=$K$1,$H242,""))</f>
        <v/>
      </c>
      <c r="L242" s="9" t="str">
        <f>IF($E242="","",IF(LEFT($E242,1)=$L$1,$H242,""))</f>
        <v/>
      </c>
      <c r="M242" s="10" t="str">
        <f>IF($E242="","",IF(LEFT($E242,1)=$M$1,$H242,""))</f>
        <v/>
      </c>
      <c r="N242" t="str">
        <f>IF($E242="","",IF(LEFT($E242,1)=$N$1,$H242,""))</f>
        <v/>
      </c>
      <c r="R242">
        <v>47</v>
      </c>
      <c r="S242" s="18" t="s">
        <v>35</v>
      </c>
      <c r="T242" t="s">
        <v>35</v>
      </c>
    </row>
    <row r="243" spans="1:20" x14ac:dyDescent="0.3">
      <c r="A243" s="11"/>
      <c r="B243" s="6" t="s">
        <v>45</v>
      </c>
      <c r="C243" s="7" t="s">
        <v>9</v>
      </c>
      <c r="D243" s="8" t="str">
        <f>VLOOKUP(C243,$R$241:$T$245,2,FALSE)</f>
        <v>.</v>
      </c>
      <c r="E243" s="8" t="str">
        <f>VLOOKUP(C243,$R$241:$T$245,3,FALSE)</f>
        <v>.</v>
      </c>
      <c r="F243" s="44"/>
      <c r="G243" s="58" t="s">
        <v>73</v>
      </c>
      <c r="H243" s="13">
        <v>4</v>
      </c>
      <c r="I243" s="3"/>
      <c r="K243" s="9" t="str">
        <f>IF($E243="","",IF(LEFT($E243,1)=$K$1,$H243,""))</f>
        <v/>
      </c>
      <c r="L243" s="9" t="str">
        <f>IF($E243="","",IF(LEFT($E243,1)=$L$1,$H243,""))</f>
        <v/>
      </c>
      <c r="M243" s="10" t="str">
        <f>IF($E243="","",IF(LEFT($E243,1)=$M$1,$H243,""))</f>
        <v/>
      </c>
      <c r="N243" t="str">
        <f>IF($E243="","",IF(LEFT($E243,1)=$N$1,$H243,""))</f>
        <v/>
      </c>
      <c r="R243">
        <v>55</v>
      </c>
      <c r="S243" s="18" t="s">
        <v>36</v>
      </c>
      <c r="T243" t="s">
        <v>36</v>
      </c>
    </row>
    <row r="244" spans="1:20" x14ac:dyDescent="0.3">
      <c r="A244" s="11"/>
      <c r="B244" s="6" t="s">
        <v>45</v>
      </c>
      <c r="C244" s="7" t="s">
        <v>9</v>
      </c>
      <c r="D244" s="8" t="str">
        <f>VLOOKUP(C244,$R$241:$T$245,2,FALSE)</f>
        <v>.</v>
      </c>
      <c r="E244" s="8" t="str">
        <f>VLOOKUP(C244,$R$241:$T$245,3,FALSE)</f>
        <v>.</v>
      </c>
      <c r="F244" s="44"/>
      <c r="G244" s="58" t="s">
        <v>74</v>
      </c>
      <c r="H244" s="13">
        <v>2</v>
      </c>
      <c r="I244" s="3"/>
      <c r="K244" s="9" t="str">
        <f>IF($E244="","",IF(LEFT($E244,1)=$K$1,$H244,""))</f>
        <v/>
      </c>
      <c r="L244" s="9" t="str">
        <f>IF($E244="","",IF(LEFT($E244,1)=$L$1,$H244,""))</f>
        <v/>
      </c>
      <c r="M244" s="10" t="str">
        <f>IF($E244="","",IF(LEFT($E244,1)=$M$1,$H244,""))</f>
        <v/>
      </c>
      <c r="N244" t="str">
        <f>IF($E244="","",IF(LEFT($E244,1)=$N$1,$H244,""))</f>
        <v/>
      </c>
      <c r="R244">
        <v>75</v>
      </c>
      <c r="S244" s="18" t="s">
        <v>37</v>
      </c>
      <c r="T244" t="s">
        <v>37</v>
      </c>
    </row>
    <row r="245" spans="1:20" x14ac:dyDescent="0.3">
      <c r="A245" s="11"/>
      <c r="B245" s="6"/>
      <c r="C245" s="8"/>
      <c r="D245" s="8"/>
      <c r="E245" s="8"/>
      <c r="F245" s="46"/>
      <c r="G245" s="59"/>
      <c r="H245" s="13"/>
      <c r="I245" s="3"/>
      <c r="K245" s="9"/>
      <c r="L245" s="9"/>
      <c r="M245" s="10"/>
      <c r="R245" t="s">
        <v>9</v>
      </c>
      <c r="S245" t="s">
        <v>9</v>
      </c>
      <c r="T245" t="s">
        <v>9</v>
      </c>
    </row>
    <row r="246" spans="1:20" x14ac:dyDescent="0.3">
      <c r="A246" s="11"/>
      <c r="B246" s="6"/>
      <c r="C246" s="8"/>
      <c r="D246" s="8"/>
      <c r="E246" s="8"/>
      <c r="F246" s="46"/>
      <c r="G246" s="59"/>
      <c r="H246" s="13"/>
      <c r="I246" s="3"/>
      <c r="K246" s="9"/>
      <c r="L246" s="9"/>
      <c r="M246" s="10"/>
      <c r="S246"/>
    </row>
    <row r="247" spans="1:20" x14ac:dyDescent="0.3">
      <c r="A247" s="11"/>
      <c r="B247" s="6"/>
      <c r="C247" s="8"/>
      <c r="D247" s="8"/>
      <c r="E247" s="8"/>
      <c r="F247" s="46"/>
      <c r="G247" s="59"/>
      <c r="H247" s="13"/>
      <c r="I247" s="3"/>
      <c r="J247" s="19" t="s">
        <v>29</v>
      </c>
      <c r="K247" s="9">
        <f>SUM(K2:K244)</f>
        <v>45</v>
      </c>
      <c r="L247" s="9">
        <f>SUM(L2:L244)</f>
        <v>18</v>
      </c>
      <c r="M247" s="10">
        <f>SUM(M2:M244)</f>
        <v>59</v>
      </c>
      <c r="N247">
        <f>SUM(N2:N244)</f>
        <v>64</v>
      </c>
      <c r="S247"/>
    </row>
    <row r="248" spans="1:20" x14ac:dyDescent="0.3">
      <c r="A248" s="16"/>
      <c r="B248" s="3"/>
      <c r="C248" s="15"/>
      <c r="D248" s="15"/>
      <c r="E248" s="15"/>
      <c r="F248" s="47"/>
      <c r="G248" s="47"/>
      <c r="H248" s="3"/>
      <c r="I248" s="3"/>
      <c r="K248" s="9"/>
      <c r="L248" s="9"/>
      <c r="M248" s="10"/>
      <c r="S248"/>
    </row>
    <row r="249" spans="1:20" x14ac:dyDescent="0.3">
      <c r="A249" s="16"/>
      <c r="B249" s="3"/>
      <c r="C249" s="15"/>
      <c r="D249" s="15"/>
      <c r="E249" s="17" t="s">
        <v>34</v>
      </c>
      <c r="F249" s="48">
        <f>K247</f>
        <v>45</v>
      </c>
      <c r="G249" s="48"/>
      <c r="H249" s="3"/>
      <c r="I249" s="3"/>
      <c r="K249" s="20" t="s">
        <v>7</v>
      </c>
      <c r="L249" s="20" t="s">
        <v>40</v>
      </c>
      <c r="M249" s="4" t="s">
        <v>38</v>
      </c>
      <c r="N249" s="4" t="s">
        <v>39</v>
      </c>
      <c r="S249"/>
    </row>
    <row r="250" spans="1:20" x14ac:dyDescent="0.3">
      <c r="C250"/>
      <c r="E250" s="17" t="s">
        <v>35</v>
      </c>
      <c r="F250" s="49">
        <f>L247</f>
        <v>18</v>
      </c>
      <c r="G250" s="49"/>
      <c r="S250"/>
    </row>
    <row r="251" spans="1:20" x14ac:dyDescent="0.3">
      <c r="C251"/>
      <c r="E251" s="17" t="s">
        <v>36</v>
      </c>
      <c r="F251" s="49">
        <f>M247</f>
        <v>59</v>
      </c>
      <c r="G251" s="49"/>
      <c r="S251"/>
    </row>
    <row r="252" spans="1:20" x14ac:dyDescent="0.3">
      <c r="C252"/>
      <c r="E252" s="17" t="s">
        <v>37</v>
      </c>
      <c r="F252" s="49">
        <f>N247</f>
        <v>64</v>
      </c>
      <c r="G252" s="49"/>
      <c r="S252"/>
    </row>
    <row r="253" spans="1:20" x14ac:dyDescent="0.3">
      <c r="C253"/>
      <c r="F253" s="49"/>
      <c r="G253" s="49"/>
      <c r="S253"/>
    </row>
    <row r="254" spans="1:20" x14ac:dyDescent="0.3">
      <c r="C254"/>
      <c r="F254" s="49"/>
      <c r="G254" s="49"/>
      <c r="S254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59" fitToHeight="3" orientation="portrait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9"/>
  <sheetViews>
    <sheetView tabSelected="1" zoomScale="80" zoomScaleNormal="80" workbookViewId="0">
      <pane ySplit="1" topLeftCell="A28" activePane="bottomLeft" state="frozen"/>
      <selection pane="bottomLeft" activeCell="S54" sqref="S54"/>
    </sheetView>
  </sheetViews>
  <sheetFormatPr defaultRowHeight="15" x14ac:dyDescent="0.25"/>
  <cols>
    <col min="1" max="1" width="13.42578125" customWidth="1"/>
    <col min="2" max="2" width="9" customWidth="1"/>
    <col min="3" max="3" width="7.85546875" customWidth="1"/>
    <col min="4" max="4" width="21.42578125" customWidth="1"/>
    <col min="5" max="5" width="16.7109375" customWidth="1"/>
    <col min="6" max="7" width="11.28515625" style="50" customWidth="1"/>
    <col min="8" max="8" width="8.140625" customWidth="1"/>
    <col min="9" max="9" width="7" customWidth="1"/>
    <col min="10" max="10" width="35.42578125" customWidth="1"/>
    <col min="11" max="15" width="4.7109375" customWidth="1"/>
    <col min="16" max="16" width="9.140625" customWidth="1"/>
    <col min="17" max="17" width="5.85546875" customWidth="1"/>
    <col min="18" max="18" width="6.140625" customWidth="1"/>
    <col min="19" max="19" width="24.7109375" style="18" customWidth="1"/>
    <col min="20" max="20" width="17.85546875" customWidth="1"/>
  </cols>
  <sheetData>
    <row r="1" spans="1:20" ht="14.45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45" t="s">
        <v>5</v>
      </c>
      <c r="G1" s="45" t="s">
        <v>70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42" t="s">
        <v>66</v>
      </c>
    </row>
    <row r="2" spans="1:20" ht="14.45" x14ac:dyDescent="0.3">
      <c r="A2" s="5" t="s">
        <v>8</v>
      </c>
      <c r="B2" s="6" t="s">
        <v>52</v>
      </c>
      <c r="C2" s="18" t="s">
        <v>32</v>
      </c>
      <c r="D2" s="8" t="str">
        <f>VLOOKUP(C2,$R$2:$T$15,2,FALSE)</f>
        <v>Louis Labont</v>
      </c>
      <c r="E2" s="8" t="str">
        <f>VLOOKUP(C2,$R$2:$T$15,3,FALSE)</f>
        <v>Norfolk</v>
      </c>
      <c r="F2" s="44" t="s">
        <v>533</v>
      </c>
      <c r="G2" s="58" t="s">
        <v>71</v>
      </c>
      <c r="H2" s="13">
        <v>8</v>
      </c>
      <c r="I2" s="3"/>
      <c r="J2" s="41" t="s">
        <v>65</v>
      </c>
      <c r="K2" s="9" t="str">
        <f>IF($E2="","",IF(LEFT($E2,1)=$K$1,$H2,""))</f>
        <v/>
      </c>
      <c r="L2" s="9" t="str">
        <f>IF($E2="","",IF(LEFT($E2,1)=$L$1,$H2,""))</f>
        <v/>
      </c>
      <c r="M2" s="10">
        <f>IF($E2="","",IF(LEFT($E2,1)=$M$1,$H2,""))</f>
        <v>8</v>
      </c>
      <c r="N2" t="str">
        <f>IF($E2="","",IF(LEFT($E2,1)=$N$1,$H2,""))</f>
        <v/>
      </c>
      <c r="R2">
        <v>9</v>
      </c>
      <c r="S2" s="18" t="s">
        <v>9</v>
      </c>
      <c r="T2" t="s">
        <v>34</v>
      </c>
    </row>
    <row r="3" spans="1:20" ht="14.45" x14ac:dyDescent="0.3">
      <c r="A3" s="57" t="s">
        <v>69</v>
      </c>
      <c r="B3" s="6" t="s">
        <v>52</v>
      </c>
      <c r="C3" s="18">
        <v>56</v>
      </c>
      <c r="D3" s="8" t="str">
        <f t="shared" ref="D3:D14" si="0">VLOOKUP(C3,$R$2:$T$15,2,FALSE)</f>
        <v>Oliver Shipp</v>
      </c>
      <c r="E3" s="8" t="str">
        <f t="shared" ref="E3:E14" si="1">VLOOKUP(C3,$R$2:$T$15,3,FALSE)</f>
        <v>Norfolk</v>
      </c>
      <c r="F3" s="44" t="s">
        <v>533</v>
      </c>
      <c r="G3" s="58" t="s">
        <v>72</v>
      </c>
      <c r="H3" s="13">
        <v>7</v>
      </c>
      <c r="I3" s="3"/>
      <c r="K3" s="9" t="str">
        <f t="shared" ref="K3:K144" si="2">IF($E3="","",IF(LEFT($E3,1)=$K$1,$H3,""))</f>
        <v/>
      </c>
      <c r="L3" s="9" t="str">
        <f t="shared" ref="L3:L144" si="3">IF($E3="","",IF(LEFT($E3,1)=$L$1,$H3,""))</f>
        <v/>
      </c>
      <c r="M3" s="9">
        <f t="shared" ref="M3:M144" si="4">IF($E3="","",IF(LEFT($E3,1)=$M$1,$H3,""))</f>
        <v>7</v>
      </c>
      <c r="N3" s="10" t="str">
        <f t="shared" ref="N3:N144" si="5">IF($E3="","",IF(LEFT($E3,1)=$N$1,$H3,""))</f>
        <v/>
      </c>
      <c r="R3">
        <v>10</v>
      </c>
      <c r="S3" s="18" t="s">
        <v>9</v>
      </c>
      <c r="T3" t="s">
        <v>34</v>
      </c>
    </row>
    <row r="4" spans="1:20" ht="14.45" x14ac:dyDescent="0.3">
      <c r="A4" s="11"/>
      <c r="B4" s="6" t="s">
        <v>52</v>
      </c>
      <c r="C4" s="18">
        <v>75</v>
      </c>
      <c r="D4" s="8" t="str">
        <f t="shared" si="0"/>
        <v>Mario Salter</v>
      </c>
      <c r="E4" s="8" t="str">
        <f t="shared" si="1"/>
        <v>Suffolk</v>
      </c>
      <c r="F4" s="44" t="s">
        <v>534</v>
      </c>
      <c r="G4" s="58" t="s">
        <v>73</v>
      </c>
      <c r="H4" s="13">
        <v>6</v>
      </c>
      <c r="I4" s="3"/>
      <c r="J4" s="21" t="s">
        <v>10</v>
      </c>
      <c r="K4" s="9" t="str">
        <f t="shared" si="2"/>
        <v/>
      </c>
      <c r="L4" s="9" t="str">
        <f t="shared" si="3"/>
        <v/>
      </c>
      <c r="M4" s="10" t="str">
        <f t="shared" si="4"/>
        <v/>
      </c>
      <c r="N4">
        <f t="shared" si="5"/>
        <v>6</v>
      </c>
      <c r="R4" t="s">
        <v>30</v>
      </c>
      <c r="S4" s="18" t="s">
        <v>9</v>
      </c>
      <c r="T4" t="s">
        <v>34</v>
      </c>
    </row>
    <row r="5" spans="1:20" ht="14.45" x14ac:dyDescent="0.3">
      <c r="A5" s="11"/>
      <c r="B5" s="6" t="s">
        <v>52</v>
      </c>
      <c r="C5" s="18" t="s">
        <v>9</v>
      </c>
      <c r="D5" s="8" t="str">
        <f t="shared" si="0"/>
        <v>.</v>
      </c>
      <c r="E5" s="8" t="str">
        <f t="shared" si="1"/>
        <v>.</v>
      </c>
      <c r="F5" s="44"/>
      <c r="G5" s="58" t="s">
        <v>74</v>
      </c>
      <c r="H5" s="13">
        <v>5</v>
      </c>
      <c r="I5" s="3"/>
      <c r="J5" s="21" t="s">
        <v>11</v>
      </c>
      <c r="K5" s="9" t="str">
        <f t="shared" si="2"/>
        <v/>
      </c>
      <c r="L5" s="9" t="str">
        <f t="shared" si="3"/>
        <v/>
      </c>
      <c r="M5" s="10" t="str">
        <f t="shared" si="4"/>
        <v/>
      </c>
      <c r="N5" t="str">
        <f t="shared" si="5"/>
        <v/>
      </c>
      <c r="R5">
        <v>47</v>
      </c>
      <c r="S5" s="18" t="s">
        <v>432</v>
      </c>
      <c r="T5" t="s">
        <v>35</v>
      </c>
    </row>
    <row r="6" spans="1:20" ht="14.45" x14ac:dyDescent="0.3">
      <c r="A6" s="11"/>
      <c r="B6" s="6" t="s">
        <v>52</v>
      </c>
      <c r="C6" s="18" t="s">
        <v>9</v>
      </c>
      <c r="D6" s="8" t="str">
        <f t="shared" si="0"/>
        <v>.</v>
      </c>
      <c r="E6" s="8" t="str">
        <f t="shared" si="1"/>
        <v>.</v>
      </c>
      <c r="F6" s="44"/>
      <c r="G6" s="58" t="s">
        <v>77</v>
      </c>
      <c r="H6" s="13">
        <v>4</v>
      </c>
      <c r="I6" s="3"/>
      <c r="J6" s="21" t="s">
        <v>12</v>
      </c>
      <c r="K6" s="9" t="str">
        <f t="shared" si="2"/>
        <v/>
      </c>
      <c r="L6" s="9" t="str">
        <f t="shared" si="3"/>
        <v/>
      </c>
      <c r="M6" s="10" t="str">
        <f t="shared" si="4"/>
        <v/>
      </c>
      <c r="N6" t="str">
        <f t="shared" si="5"/>
        <v/>
      </c>
      <c r="R6">
        <v>48</v>
      </c>
      <c r="S6" s="18" t="s">
        <v>9</v>
      </c>
      <c r="T6" t="s">
        <v>35</v>
      </c>
    </row>
    <row r="7" spans="1:20" ht="14.45" x14ac:dyDescent="0.3">
      <c r="A7" s="11"/>
      <c r="B7" s="6" t="s">
        <v>52</v>
      </c>
      <c r="C7" s="18" t="s">
        <v>9</v>
      </c>
      <c r="D7" s="8" t="str">
        <f t="shared" si="0"/>
        <v>.</v>
      </c>
      <c r="E7" s="8" t="str">
        <f t="shared" si="1"/>
        <v>.</v>
      </c>
      <c r="F7" s="44"/>
      <c r="G7" s="58" t="s">
        <v>78</v>
      </c>
      <c r="H7" s="13">
        <v>3</v>
      </c>
      <c r="I7" s="3"/>
      <c r="J7" s="21" t="s">
        <v>13</v>
      </c>
      <c r="K7" s="9" t="str">
        <f t="shared" si="2"/>
        <v/>
      </c>
      <c r="L7" s="9" t="str">
        <f t="shared" si="3"/>
        <v/>
      </c>
      <c r="M7" s="10" t="str">
        <f t="shared" si="4"/>
        <v/>
      </c>
      <c r="N7" t="str">
        <f t="shared" si="5"/>
        <v/>
      </c>
      <c r="R7" t="s">
        <v>31</v>
      </c>
      <c r="S7" s="18" t="s">
        <v>9</v>
      </c>
      <c r="T7" t="s">
        <v>35</v>
      </c>
    </row>
    <row r="8" spans="1:20" ht="14.45" x14ac:dyDescent="0.3">
      <c r="A8" s="11"/>
      <c r="B8" s="6" t="s">
        <v>52</v>
      </c>
      <c r="C8" s="18" t="s">
        <v>9</v>
      </c>
      <c r="D8" s="8" t="str">
        <f t="shared" si="0"/>
        <v>.</v>
      </c>
      <c r="E8" s="8" t="str">
        <f t="shared" si="1"/>
        <v>.</v>
      </c>
      <c r="F8" s="44"/>
      <c r="G8" s="58" t="s">
        <v>75</v>
      </c>
      <c r="H8" s="13">
        <v>2</v>
      </c>
      <c r="I8" s="3"/>
      <c r="K8" s="9" t="str">
        <f t="shared" si="2"/>
        <v/>
      </c>
      <c r="L8" s="9" t="str">
        <f t="shared" si="3"/>
        <v/>
      </c>
      <c r="M8" s="10" t="str">
        <f t="shared" si="4"/>
        <v/>
      </c>
      <c r="N8" t="str">
        <f t="shared" si="5"/>
        <v/>
      </c>
      <c r="R8">
        <v>55</v>
      </c>
      <c r="T8" t="s">
        <v>36</v>
      </c>
    </row>
    <row r="9" spans="1:20" ht="14.45" x14ac:dyDescent="0.3">
      <c r="A9" s="11"/>
      <c r="B9" s="6" t="s">
        <v>52</v>
      </c>
      <c r="C9" s="18" t="s">
        <v>9</v>
      </c>
      <c r="D9" s="8" t="str">
        <f t="shared" si="0"/>
        <v>.</v>
      </c>
      <c r="E9" s="8" t="str">
        <f t="shared" si="1"/>
        <v>.</v>
      </c>
      <c r="F9" s="44"/>
      <c r="G9" s="58" t="s">
        <v>76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s="18" t="s">
        <v>321</v>
      </c>
      <c r="T9" t="s">
        <v>36</v>
      </c>
    </row>
    <row r="10" spans="1:20" ht="14.45" x14ac:dyDescent="0.3">
      <c r="A10" s="11"/>
      <c r="B10" s="6" t="s">
        <v>52</v>
      </c>
      <c r="C10" s="18" t="s">
        <v>9</v>
      </c>
      <c r="D10" s="8" t="str">
        <f t="shared" si="0"/>
        <v>.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 s="18" t="s">
        <v>446</v>
      </c>
      <c r="T10" t="s">
        <v>36</v>
      </c>
    </row>
    <row r="11" spans="1:20" ht="14.45" x14ac:dyDescent="0.3">
      <c r="A11" s="11"/>
      <c r="B11" s="6" t="s">
        <v>52</v>
      </c>
      <c r="C11" s="18" t="s">
        <v>9</v>
      </c>
      <c r="D11" s="8" t="str">
        <f t="shared" si="0"/>
        <v>.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s="18" t="s">
        <v>146</v>
      </c>
      <c r="T11" t="s">
        <v>37</v>
      </c>
    </row>
    <row r="12" spans="1:20" ht="14.45" x14ac:dyDescent="0.3">
      <c r="A12" s="11"/>
      <c r="B12" s="6" t="s">
        <v>52</v>
      </c>
      <c r="C12" s="18" t="s">
        <v>9</v>
      </c>
      <c r="D12" s="8" t="str">
        <f t="shared" si="0"/>
        <v>.</v>
      </c>
      <c r="E12" s="8" t="str">
        <f t="shared" si="1"/>
        <v>.</v>
      </c>
      <c r="F12" s="44"/>
      <c r="G12" s="58"/>
      <c r="H12" s="13"/>
      <c r="I12" s="3"/>
      <c r="K12" s="9"/>
      <c r="L12" s="9"/>
      <c r="M12" s="10"/>
      <c r="R12">
        <v>76</v>
      </c>
      <c r="S12" s="18" t="s">
        <v>147</v>
      </c>
      <c r="T12" t="s">
        <v>37</v>
      </c>
    </row>
    <row r="13" spans="1:20" ht="14.45" x14ac:dyDescent="0.3">
      <c r="A13" s="11"/>
      <c r="B13" s="6" t="s">
        <v>52</v>
      </c>
      <c r="C13" s="18" t="s">
        <v>9</v>
      </c>
      <c r="D13" s="8" t="str">
        <f t="shared" si="0"/>
        <v>.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 s="18" t="s">
        <v>9</v>
      </c>
      <c r="T13" t="s">
        <v>37</v>
      </c>
    </row>
    <row r="14" spans="1:20" ht="14.45" x14ac:dyDescent="0.3">
      <c r="A14" s="11"/>
      <c r="B14" s="6" t="s">
        <v>52</v>
      </c>
      <c r="C14" s="8" t="s">
        <v>9</v>
      </c>
      <c r="D14" s="8" t="str">
        <f t="shared" si="0"/>
        <v>.</v>
      </c>
      <c r="E14" s="8" t="str">
        <f t="shared" si="1"/>
        <v>.</v>
      </c>
      <c r="F14" s="44"/>
      <c r="G14" s="58"/>
      <c r="H14" s="13"/>
      <c r="I14" s="3"/>
      <c r="K14" s="9"/>
      <c r="L14" s="9"/>
      <c r="M14" s="10"/>
      <c r="R14" t="s">
        <v>67</v>
      </c>
      <c r="S14" s="18" t="s">
        <v>9</v>
      </c>
      <c r="T14" t="s">
        <v>37</v>
      </c>
    </row>
    <row r="15" spans="1:20" ht="14.45" x14ac:dyDescent="0.3">
      <c r="A15" s="11"/>
      <c r="B15" s="6"/>
      <c r="C15" s="8"/>
      <c r="D15" s="8"/>
      <c r="E15" s="8"/>
      <c r="F15" s="44"/>
      <c r="G15" s="58"/>
      <c r="H15" s="13"/>
      <c r="I15" s="3"/>
      <c r="K15" s="9"/>
      <c r="L15" s="9"/>
      <c r="M15" s="10"/>
      <c r="R15" t="s">
        <v>9</v>
      </c>
      <c r="S15" s="18" t="s">
        <v>9</v>
      </c>
      <c r="T15" t="s">
        <v>9</v>
      </c>
    </row>
    <row r="16" spans="1:20" ht="14.45" x14ac:dyDescent="0.3">
      <c r="A16" s="5" t="s">
        <v>16</v>
      </c>
      <c r="B16" s="6" t="s">
        <v>52</v>
      </c>
      <c r="C16" s="18">
        <v>75</v>
      </c>
      <c r="D16" s="8" t="str">
        <f>VLOOKUP(C16,$R$16:$T$28,2,FALSE)</f>
        <v>Mario Salter</v>
      </c>
      <c r="E16" s="8" t="str">
        <f>VLOOKUP(C16,$R$16:$T$28,3,FALSE)</f>
        <v>Suffolk</v>
      </c>
      <c r="F16" s="44" t="s">
        <v>692</v>
      </c>
      <c r="G16" s="58" t="s">
        <v>71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 t="str">
        <f t="shared" si="4"/>
        <v/>
      </c>
      <c r="N16">
        <f t="shared" si="5"/>
        <v>8</v>
      </c>
      <c r="R16">
        <v>9</v>
      </c>
      <c r="S16" s="18" t="s">
        <v>9</v>
      </c>
      <c r="T16" t="s">
        <v>34</v>
      </c>
    </row>
    <row r="17" spans="1:20" ht="14.45" x14ac:dyDescent="0.3">
      <c r="A17" s="57" t="s">
        <v>69</v>
      </c>
      <c r="B17" s="6" t="s">
        <v>52</v>
      </c>
      <c r="C17" s="18" t="s">
        <v>9</v>
      </c>
      <c r="D17" s="8" t="str">
        <f t="shared" ref="D17:D27" si="6">VLOOKUP(C17,$R$16:$T$28,2,FALSE)</f>
        <v>.</v>
      </c>
      <c r="E17" s="8" t="str">
        <f t="shared" ref="E17:E27" si="7">VLOOKUP(C17,$R$16:$T$28,3,FALSE)</f>
        <v>.</v>
      </c>
      <c r="F17" s="44"/>
      <c r="G17" s="58" t="s">
        <v>72</v>
      </c>
      <c r="H17" s="13">
        <v>7</v>
      </c>
      <c r="I17" s="3"/>
      <c r="K17" s="9" t="str">
        <f t="shared" si="2"/>
        <v/>
      </c>
      <c r="L17" s="9" t="str">
        <f t="shared" si="3"/>
        <v/>
      </c>
      <c r="M17" s="10" t="str">
        <f t="shared" si="4"/>
        <v/>
      </c>
      <c r="N17" t="str">
        <f t="shared" si="5"/>
        <v/>
      </c>
      <c r="R17">
        <v>10</v>
      </c>
      <c r="S17" s="18" t="s">
        <v>9</v>
      </c>
      <c r="T17" t="s">
        <v>34</v>
      </c>
    </row>
    <row r="18" spans="1:20" ht="14.45" x14ac:dyDescent="0.3">
      <c r="A18" s="11"/>
      <c r="B18" s="6" t="s">
        <v>52</v>
      </c>
      <c r="C18" s="18" t="s">
        <v>9</v>
      </c>
      <c r="D18" s="8" t="str">
        <f t="shared" si="6"/>
        <v>.</v>
      </c>
      <c r="E18" s="8" t="str">
        <f t="shared" si="7"/>
        <v>.</v>
      </c>
      <c r="F18" s="44"/>
      <c r="G18" s="58" t="s">
        <v>73</v>
      </c>
      <c r="H18" s="13">
        <v>6</v>
      </c>
      <c r="I18" s="3"/>
      <c r="K18" s="9" t="str">
        <f t="shared" si="2"/>
        <v/>
      </c>
      <c r="L18" s="9" t="str">
        <f t="shared" si="3"/>
        <v/>
      </c>
      <c r="M18" s="10" t="str">
        <f t="shared" si="4"/>
        <v/>
      </c>
      <c r="N18" t="str">
        <f t="shared" si="5"/>
        <v/>
      </c>
      <c r="R18" t="s">
        <v>30</v>
      </c>
      <c r="S18" s="18" t="s">
        <v>9</v>
      </c>
      <c r="T18" t="s">
        <v>34</v>
      </c>
    </row>
    <row r="19" spans="1:20" ht="14.45" x14ac:dyDescent="0.3">
      <c r="A19" s="11"/>
      <c r="B19" s="6" t="s">
        <v>52</v>
      </c>
      <c r="C19" s="18" t="s">
        <v>9</v>
      </c>
      <c r="D19" s="8" t="str">
        <f t="shared" si="6"/>
        <v>.</v>
      </c>
      <c r="E19" s="8" t="str">
        <f t="shared" si="7"/>
        <v>.</v>
      </c>
      <c r="F19" s="44"/>
      <c r="G19" s="58" t="s">
        <v>74</v>
      </c>
      <c r="H19" s="13">
        <v>5</v>
      </c>
      <c r="I19" s="3"/>
      <c r="K19" s="9" t="str">
        <f t="shared" si="2"/>
        <v/>
      </c>
      <c r="L19" s="9" t="str">
        <f t="shared" si="3"/>
        <v/>
      </c>
      <c r="M19" s="10" t="str">
        <f t="shared" si="4"/>
        <v/>
      </c>
      <c r="N19" t="str">
        <f t="shared" si="5"/>
        <v/>
      </c>
      <c r="R19">
        <v>47</v>
      </c>
      <c r="S19" s="18" t="s">
        <v>453</v>
      </c>
      <c r="T19" t="s">
        <v>35</v>
      </c>
    </row>
    <row r="20" spans="1:20" ht="14.45" x14ac:dyDescent="0.3">
      <c r="A20" s="5"/>
      <c r="B20" s="6" t="s">
        <v>52</v>
      </c>
      <c r="C20" s="18" t="s">
        <v>9</v>
      </c>
      <c r="D20" s="8" t="str">
        <f t="shared" si="6"/>
        <v>.</v>
      </c>
      <c r="E20" s="8" t="str">
        <f t="shared" si="7"/>
        <v>.</v>
      </c>
      <c r="F20" s="44"/>
      <c r="G20" s="58" t="s">
        <v>77</v>
      </c>
      <c r="H20" s="13">
        <v>4</v>
      </c>
      <c r="I20" s="3"/>
      <c r="K20" s="9" t="str">
        <f t="shared" si="2"/>
        <v/>
      </c>
      <c r="L20" s="9" t="str">
        <f t="shared" si="3"/>
        <v/>
      </c>
      <c r="M20" s="10" t="str">
        <f t="shared" si="4"/>
        <v/>
      </c>
      <c r="N20" t="str">
        <f t="shared" si="5"/>
        <v/>
      </c>
      <c r="R20">
        <v>48</v>
      </c>
      <c r="S20" s="18" t="s">
        <v>9</v>
      </c>
      <c r="T20" t="s">
        <v>35</v>
      </c>
    </row>
    <row r="21" spans="1:20" ht="14.45" x14ac:dyDescent="0.3">
      <c r="A21" s="11"/>
      <c r="B21" s="6" t="s">
        <v>52</v>
      </c>
      <c r="C21" s="18" t="s">
        <v>9</v>
      </c>
      <c r="D21" s="8" t="str">
        <f t="shared" si="6"/>
        <v>.</v>
      </c>
      <c r="E21" s="8" t="str">
        <f t="shared" si="7"/>
        <v>.</v>
      </c>
      <c r="F21" s="44"/>
      <c r="G21" s="58" t="s">
        <v>78</v>
      </c>
      <c r="H21" s="13">
        <v>3</v>
      </c>
      <c r="I21" s="3"/>
      <c r="K21" s="9" t="str">
        <f t="shared" si="2"/>
        <v/>
      </c>
      <c r="L21" s="9" t="str">
        <f t="shared" si="3"/>
        <v/>
      </c>
      <c r="M21" s="10" t="str">
        <f t="shared" si="4"/>
        <v/>
      </c>
      <c r="N21" t="str">
        <f t="shared" si="5"/>
        <v/>
      </c>
      <c r="R21" t="s">
        <v>31</v>
      </c>
      <c r="S21" s="18" t="s">
        <v>9</v>
      </c>
      <c r="T21" t="s">
        <v>35</v>
      </c>
    </row>
    <row r="22" spans="1:20" ht="14.45" x14ac:dyDescent="0.3">
      <c r="A22" s="11"/>
      <c r="B22" s="6" t="s">
        <v>52</v>
      </c>
      <c r="C22" s="18" t="s">
        <v>9</v>
      </c>
      <c r="D22" s="8" t="str">
        <f t="shared" si="6"/>
        <v>.</v>
      </c>
      <c r="E22" s="8" t="str">
        <f t="shared" si="7"/>
        <v>.</v>
      </c>
      <c r="F22" s="44"/>
      <c r="G22" s="58" t="s">
        <v>75</v>
      </c>
      <c r="H22" s="22">
        <v>2</v>
      </c>
      <c r="I22" s="3"/>
      <c r="K22" s="9" t="str">
        <f t="shared" si="2"/>
        <v/>
      </c>
      <c r="L22" s="9" t="str">
        <f t="shared" si="3"/>
        <v/>
      </c>
      <c r="M22" s="10" t="str">
        <f t="shared" si="4"/>
        <v/>
      </c>
      <c r="N22" t="str">
        <f t="shared" si="5"/>
        <v/>
      </c>
      <c r="R22">
        <v>55</v>
      </c>
      <c r="S22" s="18" t="s">
        <v>321</v>
      </c>
      <c r="T22" t="s">
        <v>36</v>
      </c>
    </row>
    <row r="23" spans="1:20" ht="14.45" x14ac:dyDescent="0.3">
      <c r="A23" s="11"/>
      <c r="B23" s="6" t="s">
        <v>52</v>
      </c>
      <c r="C23" s="18" t="s">
        <v>9</v>
      </c>
      <c r="D23" s="8" t="str">
        <f t="shared" si="6"/>
        <v>.</v>
      </c>
      <c r="E23" s="8" t="str">
        <f t="shared" si="7"/>
        <v>.</v>
      </c>
      <c r="F23" s="44"/>
      <c r="G23" s="58" t="s">
        <v>76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s="18" t="s">
        <v>322</v>
      </c>
      <c r="T23" t="s">
        <v>36</v>
      </c>
    </row>
    <row r="24" spans="1:20" ht="14.45" x14ac:dyDescent="0.3">
      <c r="A24" s="11"/>
      <c r="B24" s="6" t="s">
        <v>52</v>
      </c>
      <c r="C24" s="18" t="s">
        <v>9</v>
      </c>
      <c r="D24" s="8" t="str">
        <f t="shared" si="6"/>
        <v>.</v>
      </c>
      <c r="E24" s="8" t="str">
        <f t="shared" si="7"/>
        <v>.</v>
      </c>
      <c r="F24" s="44"/>
      <c r="G24" s="58"/>
      <c r="H24" s="13"/>
      <c r="I24" s="3"/>
      <c r="K24" s="9"/>
      <c r="L24" s="9"/>
      <c r="M24" s="10"/>
      <c r="R24" t="s">
        <v>32</v>
      </c>
      <c r="S24" s="18" t="s">
        <v>9</v>
      </c>
      <c r="T24" t="s">
        <v>36</v>
      </c>
    </row>
    <row r="25" spans="1:20" ht="14.45" x14ac:dyDescent="0.3">
      <c r="A25" s="11"/>
      <c r="B25" s="6" t="s">
        <v>52</v>
      </c>
      <c r="C25" s="18" t="s">
        <v>9</v>
      </c>
      <c r="D25" s="8" t="str">
        <f t="shared" si="6"/>
        <v>.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s="18" t="s">
        <v>146</v>
      </c>
      <c r="T25" t="s">
        <v>37</v>
      </c>
    </row>
    <row r="26" spans="1:20" ht="14.45" x14ac:dyDescent="0.3">
      <c r="A26" s="11"/>
      <c r="B26" s="6" t="s">
        <v>52</v>
      </c>
      <c r="C26" s="18" t="s">
        <v>9</v>
      </c>
      <c r="D26" s="8" t="str">
        <f t="shared" si="6"/>
        <v>.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T26" t="s">
        <v>37</v>
      </c>
    </row>
    <row r="27" spans="1:20" ht="14.45" x14ac:dyDescent="0.3">
      <c r="A27" s="11"/>
      <c r="B27" s="6" t="s">
        <v>52</v>
      </c>
      <c r="C27" s="18" t="s">
        <v>9</v>
      </c>
      <c r="D27" s="8" t="str">
        <f t="shared" si="6"/>
        <v>.</v>
      </c>
      <c r="E27" s="8" t="str">
        <f t="shared" si="7"/>
        <v>.</v>
      </c>
      <c r="F27" s="44"/>
      <c r="G27" s="58"/>
      <c r="H27" s="13"/>
      <c r="I27" s="3"/>
      <c r="K27" s="9"/>
      <c r="L27" s="9"/>
      <c r="M27" s="10"/>
      <c r="R27" t="s">
        <v>33</v>
      </c>
      <c r="S27" s="18" t="s">
        <v>9</v>
      </c>
      <c r="T27" t="s">
        <v>37</v>
      </c>
    </row>
    <row r="28" spans="1:20" ht="14.45" x14ac:dyDescent="0.3">
      <c r="A28" s="11"/>
      <c r="B28" s="6"/>
      <c r="C28" s="8" t="s">
        <v>9</v>
      </c>
      <c r="D28" s="8"/>
      <c r="E28" s="8"/>
      <c r="F28" s="44"/>
      <c r="G28" s="58"/>
      <c r="H28" s="13"/>
      <c r="I28" s="3"/>
      <c r="K28" s="9"/>
      <c r="L28" s="9"/>
      <c r="M28" s="10"/>
      <c r="R28" t="s">
        <v>9</v>
      </c>
      <c r="S28" t="s">
        <v>9</v>
      </c>
      <c r="T28" t="s">
        <v>9</v>
      </c>
    </row>
    <row r="29" spans="1:20" ht="14.45" x14ac:dyDescent="0.3">
      <c r="A29" s="11"/>
      <c r="B29" s="6"/>
      <c r="C29" s="8"/>
      <c r="D29" s="8"/>
      <c r="E29" s="8"/>
      <c r="F29" s="44"/>
      <c r="G29" s="58"/>
      <c r="H29" s="13"/>
      <c r="I29" s="3"/>
      <c r="K29" s="9"/>
      <c r="L29" s="9"/>
      <c r="M29" s="10"/>
      <c r="S29"/>
    </row>
    <row r="30" spans="1:20" ht="14.45" x14ac:dyDescent="0.3">
      <c r="A30" s="5" t="s">
        <v>47</v>
      </c>
      <c r="B30" s="6" t="s">
        <v>52</v>
      </c>
      <c r="C30" s="18">
        <v>75</v>
      </c>
      <c r="D30" s="8" t="str">
        <f>VLOOKUP(C30,$R$30:$T$42,2,FALSE)</f>
        <v>Ben Greenleaf</v>
      </c>
      <c r="E30" s="8" t="str">
        <f>VLOOKUP(C30,$R$30:$T$42,3,FALSE)</f>
        <v>Suffolk</v>
      </c>
      <c r="F30" s="44" t="s">
        <v>554</v>
      </c>
      <c r="G30" s="58" t="s">
        <v>71</v>
      </c>
      <c r="H30" s="13">
        <v>8</v>
      </c>
      <c r="I30" s="3"/>
      <c r="K30" s="9" t="str">
        <f t="shared" si="2"/>
        <v/>
      </c>
      <c r="L30" s="9" t="str">
        <f t="shared" si="3"/>
        <v/>
      </c>
      <c r="M30" s="10" t="str">
        <f t="shared" si="4"/>
        <v/>
      </c>
      <c r="N30">
        <f t="shared" si="5"/>
        <v>8</v>
      </c>
      <c r="R30">
        <v>9</v>
      </c>
      <c r="S30" s="18" t="s">
        <v>9</v>
      </c>
      <c r="T30" t="s">
        <v>34</v>
      </c>
    </row>
    <row r="31" spans="1:20" ht="14.45" x14ac:dyDescent="0.3">
      <c r="A31" s="11"/>
      <c r="B31" s="6" t="s">
        <v>52</v>
      </c>
      <c r="C31" s="18">
        <v>56</v>
      </c>
      <c r="D31" s="8" t="str">
        <f t="shared" ref="D31:D41" si="8">VLOOKUP(C31,$R$30:$T$42,2,FALSE)</f>
        <v>Tobias Cheeseborough</v>
      </c>
      <c r="E31" s="8" t="str">
        <f t="shared" ref="E31:E41" si="9">VLOOKUP(C31,$R$30:$T$42,3,FALSE)</f>
        <v>Norfolk</v>
      </c>
      <c r="F31" s="44" t="s">
        <v>555</v>
      </c>
      <c r="G31" s="58" t="s">
        <v>72</v>
      </c>
      <c r="H31" s="13">
        <v>7</v>
      </c>
      <c r="I31" s="3"/>
      <c r="K31" s="9" t="str">
        <f t="shared" si="2"/>
        <v/>
      </c>
      <c r="L31" s="9" t="str">
        <f t="shared" si="3"/>
        <v/>
      </c>
      <c r="M31" s="10">
        <f t="shared" si="4"/>
        <v>7</v>
      </c>
      <c r="N31" t="str">
        <f t="shared" si="5"/>
        <v/>
      </c>
      <c r="R31">
        <v>10</v>
      </c>
      <c r="S31" s="18" t="s">
        <v>9</v>
      </c>
      <c r="T31" t="s">
        <v>34</v>
      </c>
    </row>
    <row r="32" spans="1:20" ht="14.45" x14ac:dyDescent="0.3">
      <c r="A32" s="11"/>
      <c r="B32" s="6" t="s">
        <v>52</v>
      </c>
      <c r="C32" s="18">
        <v>76</v>
      </c>
      <c r="D32" s="8" t="str">
        <f t="shared" si="8"/>
        <v>Sean Eales</v>
      </c>
      <c r="E32" s="8" t="str">
        <f t="shared" si="9"/>
        <v>Suffolk</v>
      </c>
      <c r="F32" s="44" t="s">
        <v>556</v>
      </c>
      <c r="G32" s="58" t="s">
        <v>73</v>
      </c>
      <c r="H32" s="13">
        <v>6</v>
      </c>
      <c r="I32" s="3"/>
      <c r="K32" s="9" t="str">
        <f t="shared" si="2"/>
        <v/>
      </c>
      <c r="L32" s="9" t="str">
        <f t="shared" si="3"/>
        <v/>
      </c>
      <c r="M32" s="10" t="str">
        <f t="shared" si="4"/>
        <v/>
      </c>
      <c r="N32">
        <f t="shared" si="5"/>
        <v>6</v>
      </c>
      <c r="R32" t="s">
        <v>30</v>
      </c>
      <c r="S32" s="18" t="s">
        <v>9</v>
      </c>
      <c r="T32" t="s">
        <v>34</v>
      </c>
    </row>
    <row r="33" spans="1:20" ht="14.45" x14ac:dyDescent="0.3">
      <c r="A33" s="11"/>
      <c r="B33" s="6" t="s">
        <v>52</v>
      </c>
      <c r="C33" s="18" t="s">
        <v>9</v>
      </c>
      <c r="D33" s="8" t="str">
        <f t="shared" si="8"/>
        <v>.</v>
      </c>
      <c r="E33" s="8" t="str">
        <f t="shared" si="9"/>
        <v>.</v>
      </c>
      <c r="F33" s="44"/>
      <c r="G33" s="58" t="s">
        <v>74</v>
      </c>
      <c r="H33" s="13">
        <v>5</v>
      </c>
      <c r="I33" s="3"/>
      <c r="K33" s="9" t="str">
        <f t="shared" si="2"/>
        <v/>
      </c>
      <c r="L33" s="9" t="str">
        <f t="shared" si="3"/>
        <v/>
      </c>
      <c r="M33" s="10" t="str">
        <f t="shared" si="4"/>
        <v/>
      </c>
      <c r="N33" t="str">
        <f t="shared" si="5"/>
        <v/>
      </c>
      <c r="R33">
        <v>47</v>
      </c>
      <c r="S33" s="18" t="s">
        <v>433</v>
      </c>
      <c r="T33" t="s">
        <v>35</v>
      </c>
    </row>
    <row r="34" spans="1:20" ht="14.45" x14ac:dyDescent="0.3">
      <c r="A34" s="11"/>
      <c r="B34" s="6" t="s">
        <v>52</v>
      </c>
      <c r="C34" s="18" t="s">
        <v>9</v>
      </c>
      <c r="D34" s="8" t="str">
        <f t="shared" si="8"/>
        <v>.</v>
      </c>
      <c r="E34" s="8" t="str">
        <f t="shared" si="9"/>
        <v>.</v>
      </c>
      <c r="F34" s="44"/>
      <c r="G34" s="58" t="s">
        <v>77</v>
      </c>
      <c r="H34" s="13">
        <v>4</v>
      </c>
      <c r="I34" s="3"/>
      <c r="K34" s="9" t="str">
        <f t="shared" si="2"/>
        <v/>
      </c>
      <c r="L34" s="9" t="str">
        <f t="shared" si="3"/>
        <v/>
      </c>
      <c r="M34" s="10" t="str">
        <f t="shared" si="4"/>
        <v/>
      </c>
      <c r="N34" t="str">
        <f t="shared" si="5"/>
        <v/>
      </c>
      <c r="R34">
        <v>48</v>
      </c>
      <c r="S34" s="18" t="s">
        <v>9</v>
      </c>
      <c r="T34" t="s">
        <v>35</v>
      </c>
    </row>
    <row r="35" spans="1:20" ht="14.45" x14ac:dyDescent="0.3">
      <c r="A35" s="11"/>
      <c r="B35" s="6" t="s">
        <v>52</v>
      </c>
      <c r="C35" s="18" t="s">
        <v>9</v>
      </c>
      <c r="D35" s="8" t="str">
        <f t="shared" si="8"/>
        <v>.</v>
      </c>
      <c r="E35" s="8" t="str">
        <f t="shared" si="9"/>
        <v>.</v>
      </c>
      <c r="F35" s="44"/>
      <c r="G35" s="58" t="s">
        <v>78</v>
      </c>
      <c r="H35" s="13">
        <v>3</v>
      </c>
      <c r="I35" s="3"/>
      <c r="K35" s="9" t="str">
        <f t="shared" si="2"/>
        <v/>
      </c>
      <c r="L35" s="9" t="str">
        <f t="shared" si="3"/>
        <v/>
      </c>
      <c r="M35" s="10" t="str">
        <f t="shared" si="4"/>
        <v/>
      </c>
      <c r="N35" t="str">
        <f t="shared" si="5"/>
        <v/>
      </c>
      <c r="R35" t="s">
        <v>31</v>
      </c>
      <c r="S35" s="18" t="s">
        <v>9</v>
      </c>
      <c r="T35" t="s">
        <v>35</v>
      </c>
    </row>
    <row r="36" spans="1:20" ht="14.45" x14ac:dyDescent="0.3">
      <c r="A36" s="11"/>
      <c r="B36" s="6" t="s">
        <v>52</v>
      </c>
      <c r="C36" s="18" t="s">
        <v>9</v>
      </c>
      <c r="D36" s="8" t="str">
        <f t="shared" si="8"/>
        <v>.</v>
      </c>
      <c r="E36" s="8" t="str">
        <f t="shared" si="9"/>
        <v>.</v>
      </c>
      <c r="F36" s="44"/>
      <c r="G36" s="58" t="s">
        <v>75</v>
      </c>
      <c r="H36" s="22">
        <v>2</v>
      </c>
      <c r="I36" s="3"/>
      <c r="K36" s="9" t="str">
        <f t="shared" si="2"/>
        <v/>
      </c>
      <c r="L36" s="9" t="str">
        <f t="shared" si="3"/>
        <v/>
      </c>
      <c r="M36" s="10" t="str">
        <f t="shared" si="4"/>
        <v/>
      </c>
      <c r="N36" t="str">
        <f t="shared" si="5"/>
        <v/>
      </c>
      <c r="R36">
        <v>55</v>
      </c>
      <c r="S36" s="18" t="s">
        <v>323</v>
      </c>
      <c r="T36" t="s">
        <v>36</v>
      </c>
    </row>
    <row r="37" spans="1:20" ht="14.45" x14ac:dyDescent="0.3">
      <c r="A37" s="11"/>
      <c r="B37" s="6" t="s">
        <v>52</v>
      </c>
      <c r="C37" s="18" t="s">
        <v>9</v>
      </c>
      <c r="D37" s="8" t="str">
        <f t="shared" si="8"/>
        <v>.</v>
      </c>
      <c r="E37" s="8" t="str">
        <f t="shared" si="9"/>
        <v>.</v>
      </c>
      <c r="F37" s="44"/>
      <c r="G37" s="58" t="s">
        <v>76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 t="str">
        <f t="shared" si="5"/>
        <v/>
      </c>
      <c r="R37">
        <v>56</v>
      </c>
      <c r="S37" s="18" t="s">
        <v>324</v>
      </c>
      <c r="T37" t="s">
        <v>36</v>
      </c>
    </row>
    <row r="38" spans="1:20" ht="14.45" x14ac:dyDescent="0.3">
      <c r="A38" s="11"/>
      <c r="B38" s="6" t="s">
        <v>52</v>
      </c>
      <c r="C38" s="18" t="s">
        <v>9</v>
      </c>
      <c r="D38" s="8" t="str">
        <f t="shared" si="8"/>
        <v>.</v>
      </c>
      <c r="E38" s="8" t="str">
        <f t="shared" si="9"/>
        <v>.</v>
      </c>
      <c r="F38" s="44"/>
      <c r="G38" s="58"/>
      <c r="H38" s="13"/>
      <c r="I38" s="3"/>
      <c r="K38" s="9"/>
      <c r="L38" s="9"/>
      <c r="M38" s="10"/>
      <c r="R38" t="s">
        <v>32</v>
      </c>
      <c r="T38" t="s">
        <v>36</v>
      </c>
    </row>
    <row r="39" spans="1:20" ht="14.45" x14ac:dyDescent="0.3">
      <c r="A39" s="11"/>
      <c r="B39" s="6" t="s">
        <v>52</v>
      </c>
      <c r="C39" s="18" t="s">
        <v>9</v>
      </c>
      <c r="D39" s="8" t="str">
        <f t="shared" si="8"/>
        <v>.</v>
      </c>
      <c r="E39" s="8" t="str">
        <f t="shared" si="9"/>
        <v>.</v>
      </c>
      <c r="F39" s="44"/>
      <c r="G39" s="58"/>
      <c r="H39" s="13"/>
      <c r="I39" s="3"/>
      <c r="K39" s="9"/>
      <c r="L39" s="9"/>
      <c r="M39" s="10"/>
      <c r="R39">
        <v>75</v>
      </c>
      <c r="S39" s="18" t="s">
        <v>148</v>
      </c>
      <c r="T39" t="s">
        <v>37</v>
      </c>
    </row>
    <row r="40" spans="1:20" ht="14.45" x14ac:dyDescent="0.3">
      <c r="A40" s="11"/>
      <c r="B40" s="6" t="s">
        <v>52</v>
      </c>
      <c r="C40" s="18" t="s">
        <v>9</v>
      </c>
      <c r="D40" s="8" t="str">
        <f t="shared" si="8"/>
        <v>.</v>
      </c>
      <c r="E40" s="8" t="str">
        <f t="shared" si="9"/>
        <v>.</v>
      </c>
      <c r="F40" s="44"/>
      <c r="G40" s="58"/>
      <c r="H40" s="13"/>
      <c r="I40" s="3"/>
      <c r="K40" s="9"/>
      <c r="L40" s="9"/>
      <c r="M40" s="10"/>
      <c r="R40">
        <v>76</v>
      </c>
      <c r="S40" s="18" t="s">
        <v>149</v>
      </c>
      <c r="T40" t="s">
        <v>37</v>
      </c>
    </row>
    <row r="41" spans="1:20" ht="14.45" x14ac:dyDescent="0.3">
      <c r="A41" s="11"/>
      <c r="B41" s="6" t="s">
        <v>52</v>
      </c>
      <c r="C41" s="18" t="s">
        <v>9</v>
      </c>
      <c r="D41" s="8" t="str">
        <f t="shared" si="8"/>
        <v>.</v>
      </c>
      <c r="E41" s="8" t="str">
        <f t="shared" si="9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 s="18" t="s">
        <v>9</v>
      </c>
      <c r="T41" t="s">
        <v>37</v>
      </c>
    </row>
    <row r="42" spans="1:20" ht="14.45" x14ac:dyDescent="0.3">
      <c r="A42" s="11"/>
      <c r="B42" s="6"/>
      <c r="C42" s="8"/>
      <c r="D42" s="8"/>
      <c r="E42" s="8"/>
      <c r="F42" s="44"/>
      <c r="G42" s="58"/>
      <c r="H42" s="13"/>
      <c r="I42" s="3"/>
      <c r="K42" s="9"/>
      <c r="L42" s="9"/>
      <c r="M42" s="10"/>
      <c r="R42" t="s">
        <v>9</v>
      </c>
      <c r="S42" t="s">
        <v>9</v>
      </c>
      <c r="T42" t="s">
        <v>9</v>
      </c>
    </row>
    <row r="43" spans="1:20" ht="14.45" x14ac:dyDescent="0.3">
      <c r="A43" s="11"/>
      <c r="B43" s="6"/>
      <c r="C43" s="8"/>
      <c r="D43" s="8"/>
      <c r="E43" s="8"/>
      <c r="F43" s="44"/>
      <c r="G43" s="58"/>
      <c r="H43" s="13"/>
      <c r="I43" s="3"/>
      <c r="K43" s="9"/>
      <c r="L43" s="9"/>
      <c r="M43" s="10"/>
      <c r="S43"/>
    </row>
    <row r="44" spans="1:20" ht="14.45" x14ac:dyDescent="0.3">
      <c r="A44" s="5" t="s">
        <v>18</v>
      </c>
      <c r="B44" s="6" t="s">
        <v>52</v>
      </c>
      <c r="C44" s="18">
        <v>75</v>
      </c>
      <c r="D44" s="8" t="str">
        <f>VLOOKUP(C44,$R$44:$T$56,2,FALSE)</f>
        <v>Archie Taylor</v>
      </c>
      <c r="E44" s="8" t="str">
        <f>VLOOKUP(C44,$R$44:$T$56,3,FALSE)</f>
        <v>Suffolk</v>
      </c>
      <c r="F44" s="44" t="s">
        <v>727</v>
      </c>
      <c r="G44" s="58" t="s">
        <v>71</v>
      </c>
      <c r="H44" s="13">
        <v>8</v>
      </c>
      <c r="I44" s="3"/>
      <c r="K44" s="9" t="str">
        <f t="shared" si="2"/>
        <v/>
      </c>
      <c r="L44" s="9" t="str">
        <f t="shared" si="3"/>
        <v/>
      </c>
      <c r="M44" s="10" t="str">
        <f t="shared" si="4"/>
        <v/>
      </c>
      <c r="N44">
        <f t="shared" si="5"/>
        <v>8</v>
      </c>
      <c r="R44">
        <v>9</v>
      </c>
      <c r="S44" s="18" t="s">
        <v>230</v>
      </c>
      <c r="T44" t="s">
        <v>34</v>
      </c>
    </row>
    <row r="45" spans="1:20" ht="14.45" x14ac:dyDescent="0.3">
      <c r="A45" s="11"/>
      <c r="B45" s="6" t="s">
        <v>52</v>
      </c>
      <c r="C45" s="18">
        <v>9</v>
      </c>
      <c r="D45" s="8" t="str">
        <f t="shared" ref="D45:D55" si="10">VLOOKUP(C45,$R$44:$T$56,2,FALSE)</f>
        <v>Felix Bowling</v>
      </c>
      <c r="E45" s="8" t="str">
        <f t="shared" ref="E45:E55" si="11">VLOOKUP(C45,$R$44:$T$56,3,FALSE)</f>
        <v>Cambridgeshire</v>
      </c>
      <c r="F45" s="44" t="s">
        <v>728</v>
      </c>
      <c r="G45" s="58" t="s">
        <v>72</v>
      </c>
      <c r="H45" s="13">
        <v>7</v>
      </c>
      <c r="I45" s="3"/>
      <c r="K45" s="9">
        <f t="shared" si="2"/>
        <v>7</v>
      </c>
      <c r="L45" s="9" t="str">
        <f t="shared" si="3"/>
        <v/>
      </c>
      <c r="M45" s="10" t="str">
        <f t="shared" si="4"/>
        <v/>
      </c>
      <c r="N45" t="str">
        <f t="shared" si="5"/>
        <v/>
      </c>
      <c r="R45">
        <v>10</v>
      </c>
      <c r="S45" s="18" t="s">
        <v>9</v>
      </c>
      <c r="T45" t="s">
        <v>34</v>
      </c>
    </row>
    <row r="46" spans="1:20" ht="14.45" x14ac:dyDescent="0.3">
      <c r="A46" s="11"/>
      <c r="B46" s="6" t="s">
        <v>52</v>
      </c>
      <c r="C46" s="18">
        <v>48</v>
      </c>
      <c r="D46" s="8" t="str">
        <f t="shared" si="10"/>
        <v>Maxim Patrick</v>
      </c>
      <c r="E46" s="8" t="str">
        <f t="shared" si="11"/>
        <v>Lincolnshire</v>
      </c>
      <c r="F46" s="44" t="s">
        <v>729</v>
      </c>
      <c r="G46" s="58" t="s">
        <v>73</v>
      </c>
      <c r="H46" s="13">
        <v>6</v>
      </c>
      <c r="I46" s="3"/>
      <c r="K46" s="9" t="str">
        <f t="shared" si="2"/>
        <v/>
      </c>
      <c r="L46" s="9">
        <f t="shared" si="3"/>
        <v>6</v>
      </c>
      <c r="M46" s="10" t="str">
        <f t="shared" si="4"/>
        <v/>
      </c>
      <c r="N46" t="str">
        <f t="shared" si="5"/>
        <v/>
      </c>
      <c r="R46" t="s">
        <v>30</v>
      </c>
      <c r="S46" s="18" t="s">
        <v>9</v>
      </c>
      <c r="T46" t="s">
        <v>34</v>
      </c>
    </row>
    <row r="47" spans="1:20" ht="14.45" x14ac:dyDescent="0.3">
      <c r="A47" s="11"/>
      <c r="B47" s="6" t="s">
        <v>52</v>
      </c>
      <c r="C47" s="18">
        <v>47</v>
      </c>
      <c r="D47" s="8" t="str">
        <f t="shared" si="10"/>
        <v>Joe Monk</v>
      </c>
      <c r="E47" s="8" t="str">
        <f t="shared" si="11"/>
        <v>Lincolnshire</v>
      </c>
      <c r="F47" s="44" t="s">
        <v>730</v>
      </c>
      <c r="G47" s="58" t="s">
        <v>74</v>
      </c>
      <c r="H47" s="13">
        <v>5</v>
      </c>
      <c r="I47" s="3"/>
      <c r="K47" s="9" t="str">
        <f t="shared" si="2"/>
        <v/>
      </c>
      <c r="L47" s="9">
        <f t="shared" si="3"/>
        <v>5</v>
      </c>
      <c r="M47" s="10" t="str">
        <f t="shared" si="4"/>
        <v/>
      </c>
      <c r="N47" t="str">
        <f t="shared" si="5"/>
        <v/>
      </c>
      <c r="R47">
        <v>47</v>
      </c>
      <c r="S47" s="18" t="s">
        <v>434</v>
      </c>
      <c r="T47" t="s">
        <v>35</v>
      </c>
    </row>
    <row r="48" spans="1:20" ht="14.45" x14ac:dyDescent="0.3">
      <c r="A48" s="11"/>
      <c r="B48" s="6" t="s">
        <v>52</v>
      </c>
      <c r="C48" s="18" t="s">
        <v>9</v>
      </c>
      <c r="D48" s="8" t="str">
        <f t="shared" si="10"/>
        <v>.</v>
      </c>
      <c r="E48" s="8" t="str">
        <f t="shared" si="11"/>
        <v>.</v>
      </c>
      <c r="F48" s="44"/>
      <c r="G48" s="58" t="s">
        <v>77</v>
      </c>
      <c r="H48" s="13">
        <v>4</v>
      </c>
      <c r="I48" s="3"/>
      <c r="K48" s="9" t="str">
        <f t="shared" si="2"/>
        <v/>
      </c>
      <c r="L48" s="9" t="str">
        <f t="shared" si="3"/>
        <v/>
      </c>
      <c r="M48" s="10" t="str">
        <f t="shared" si="4"/>
        <v/>
      </c>
      <c r="N48" t="str">
        <f t="shared" si="5"/>
        <v/>
      </c>
      <c r="R48">
        <v>48</v>
      </c>
      <c r="S48" s="18" t="s">
        <v>435</v>
      </c>
      <c r="T48" t="s">
        <v>35</v>
      </c>
    </row>
    <row r="49" spans="1:20" ht="14.45" x14ac:dyDescent="0.3">
      <c r="A49" s="11"/>
      <c r="B49" s="6" t="s">
        <v>52</v>
      </c>
      <c r="C49" s="18" t="s">
        <v>9</v>
      </c>
      <c r="D49" s="8" t="str">
        <f t="shared" si="10"/>
        <v>.</v>
      </c>
      <c r="E49" s="8" t="str">
        <f t="shared" si="11"/>
        <v>.</v>
      </c>
      <c r="F49" s="44"/>
      <c r="G49" s="58" t="s">
        <v>78</v>
      </c>
      <c r="H49" s="13">
        <v>3</v>
      </c>
      <c r="I49" s="3"/>
      <c r="K49" s="9" t="str">
        <f t="shared" si="2"/>
        <v/>
      </c>
      <c r="L49" s="9" t="str">
        <f t="shared" si="3"/>
        <v/>
      </c>
      <c r="M49" s="10" t="str">
        <f t="shared" si="4"/>
        <v/>
      </c>
      <c r="N49" t="str">
        <f t="shared" si="5"/>
        <v/>
      </c>
      <c r="R49" t="s">
        <v>31</v>
      </c>
      <c r="S49" s="18" t="s">
        <v>9</v>
      </c>
      <c r="T49" t="s">
        <v>35</v>
      </c>
    </row>
    <row r="50" spans="1:20" ht="14.45" x14ac:dyDescent="0.3">
      <c r="A50" s="11"/>
      <c r="B50" s="6" t="s">
        <v>52</v>
      </c>
      <c r="C50" s="18" t="s">
        <v>9</v>
      </c>
      <c r="D50" s="8" t="str">
        <f t="shared" si="10"/>
        <v>.</v>
      </c>
      <c r="E50" s="8" t="str">
        <f t="shared" si="11"/>
        <v>.</v>
      </c>
      <c r="F50" s="44"/>
      <c r="G50" s="58" t="s">
        <v>75</v>
      </c>
      <c r="H50" s="22">
        <v>2</v>
      </c>
      <c r="I50" s="3"/>
      <c r="K50" s="9" t="str">
        <f t="shared" si="2"/>
        <v/>
      </c>
      <c r="L50" s="9" t="str">
        <f t="shared" si="3"/>
        <v/>
      </c>
      <c r="M50" s="10" t="str">
        <f t="shared" si="4"/>
        <v/>
      </c>
      <c r="N50" t="str">
        <f t="shared" si="5"/>
        <v/>
      </c>
      <c r="R50">
        <v>55</v>
      </c>
      <c r="S50" s="18" t="s">
        <v>9</v>
      </c>
      <c r="T50" t="s">
        <v>36</v>
      </c>
    </row>
    <row r="51" spans="1:20" ht="14.45" x14ac:dyDescent="0.3">
      <c r="A51" s="11"/>
      <c r="B51" s="6" t="s">
        <v>52</v>
      </c>
      <c r="C51" s="18" t="s">
        <v>9</v>
      </c>
      <c r="D51" s="8" t="str">
        <f t="shared" si="10"/>
        <v>.</v>
      </c>
      <c r="E51" s="8" t="str">
        <f t="shared" si="11"/>
        <v>.</v>
      </c>
      <c r="F51" s="44"/>
      <c r="G51" s="58" t="s">
        <v>76</v>
      </c>
      <c r="H51" s="13">
        <v>1</v>
      </c>
      <c r="I51" s="3"/>
      <c r="K51" s="9" t="str">
        <f t="shared" si="2"/>
        <v/>
      </c>
      <c r="L51" s="9" t="str">
        <f t="shared" si="3"/>
        <v/>
      </c>
      <c r="M51" s="10" t="str">
        <f t="shared" si="4"/>
        <v/>
      </c>
      <c r="N51" t="str">
        <f t="shared" si="5"/>
        <v/>
      </c>
      <c r="R51">
        <v>56</v>
      </c>
      <c r="S51" s="18" t="s">
        <v>9</v>
      </c>
      <c r="T51" t="s">
        <v>36</v>
      </c>
    </row>
    <row r="52" spans="1:20" ht="14.45" x14ac:dyDescent="0.3">
      <c r="A52" s="11"/>
      <c r="B52" s="6" t="s">
        <v>52</v>
      </c>
      <c r="C52" s="18" t="s">
        <v>9</v>
      </c>
      <c r="D52" s="8" t="str">
        <f t="shared" si="10"/>
        <v>.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S52" s="18" t="s">
        <v>9</v>
      </c>
      <c r="T52" t="s">
        <v>36</v>
      </c>
    </row>
    <row r="53" spans="1:20" ht="14.45" x14ac:dyDescent="0.3">
      <c r="A53" s="11"/>
      <c r="B53" s="6" t="s">
        <v>52</v>
      </c>
      <c r="C53" s="18" t="s">
        <v>9</v>
      </c>
      <c r="D53" s="8" t="str">
        <f t="shared" si="10"/>
        <v>.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s="18" t="s">
        <v>150</v>
      </c>
      <c r="T53" t="s">
        <v>37</v>
      </c>
    </row>
    <row r="54" spans="1:20" ht="14.45" x14ac:dyDescent="0.3">
      <c r="A54" s="11"/>
      <c r="B54" s="6" t="s">
        <v>52</v>
      </c>
      <c r="C54" s="18" t="s">
        <v>9</v>
      </c>
      <c r="D54" s="8" t="str">
        <f t="shared" si="10"/>
        <v>.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T54" t="s">
        <v>37</v>
      </c>
    </row>
    <row r="55" spans="1:20" ht="14.45" x14ac:dyDescent="0.3">
      <c r="A55" s="11"/>
      <c r="B55" s="6" t="s">
        <v>52</v>
      </c>
      <c r="C55" s="18" t="s">
        <v>9</v>
      </c>
      <c r="D55" s="8" t="str">
        <f t="shared" si="10"/>
        <v>.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 s="18" t="s">
        <v>9</v>
      </c>
      <c r="T55" t="s">
        <v>37</v>
      </c>
    </row>
    <row r="56" spans="1:20" ht="14.45" x14ac:dyDescent="0.3">
      <c r="A56" s="11"/>
      <c r="B56" s="6"/>
      <c r="C56" s="8"/>
      <c r="D56" s="8"/>
      <c r="E56" s="8"/>
      <c r="F56" s="44"/>
      <c r="G56" s="58"/>
      <c r="H56" s="13"/>
      <c r="I56" s="3"/>
      <c r="K56" s="9"/>
      <c r="L56" s="9"/>
      <c r="M56" s="10"/>
      <c r="R56" t="s">
        <v>9</v>
      </c>
      <c r="S56" t="s">
        <v>9</v>
      </c>
      <c r="T56" t="s">
        <v>9</v>
      </c>
    </row>
    <row r="57" spans="1:20" ht="14.45" x14ac:dyDescent="0.3">
      <c r="A57" s="11"/>
      <c r="B57" s="6"/>
      <c r="C57" s="8"/>
      <c r="D57" s="8"/>
      <c r="E57" s="8"/>
      <c r="F57" s="44"/>
      <c r="G57" s="58"/>
      <c r="H57" s="13"/>
      <c r="I57" s="3"/>
      <c r="K57" s="9"/>
      <c r="L57" s="9"/>
      <c r="M57" s="10"/>
      <c r="S57"/>
    </row>
    <row r="58" spans="1:20" ht="14.45" x14ac:dyDescent="0.3">
      <c r="A58" s="5" t="s">
        <v>19</v>
      </c>
      <c r="B58" s="6" t="s">
        <v>52</v>
      </c>
      <c r="C58" s="18">
        <v>75</v>
      </c>
      <c r="D58" s="8" t="str">
        <f>VLOOKUP(C58,$R$58:$T$70,2,FALSE)</f>
        <v>Regan Tuck</v>
      </c>
      <c r="E58" s="8" t="str">
        <f>VLOOKUP(C58,$R$44:$T$56,3,FALSE)</f>
        <v>Suffolk</v>
      </c>
      <c r="F58" s="44" t="s">
        <v>502</v>
      </c>
      <c r="G58" s="58" t="s">
        <v>71</v>
      </c>
      <c r="H58" s="13">
        <v>8</v>
      </c>
      <c r="I58" s="3"/>
      <c r="K58" s="9" t="str">
        <f t="shared" si="2"/>
        <v/>
      </c>
      <c r="L58" s="9" t="str">
        <f t="shared" si="3"/>
        <v/>
      </c>
      <c r="M58" s="10" t="str">
        <f t="shared" si="4"/>
        <v/>
      </c>
      <c r="N58">
        <f t="shared" si="5"/>
        <v>8</v>
      </c>
      <c r="R58">
        <v>9</v>
      </c>
      <c r="S58" s="18" t="s">
        <v>230</v>
      </c>
      <c r="T58" t="s">
        <v>34</v>
      </c>
    </row>
    <row r="59" spans="1:20" ht="14.45" x14ac:dyDescent="0.3">
      <c r="A59" s="11"/>
      <c r="B59" s="6" t="s">
        <v>52</v>
      </c>
      <c r="C59" s="18">
        <v>9</v>
      </c>
      <c r="D59" s="8" t="str">
        <f t="shared" ref="D59:D69" si="12">VLOOKUP(C59,$R$58:$T$70,2,FALSE)</f>
        <v>Felix Bowling</v>
      </c>
      <c r="E59" s="8" t="str">
        <f t="shared" ref="E59:E69" si="13">VLOOKUP(C59,$R$44:$T$56,3,FALSE)</f>
        <v>Cambridgeshire</v>
      </c>
      <c r="F59" s="44" t="s">
        <v>503</v>
      </c>
      <c r="G59" s="58" t="s">
        <v>72</v>
      </c>
      <c r="H59" s="13">
        <v>7</v>
      </c>
      <c r="I59" s="3"/>
      <c r="K59" s="9">
        <f t="shared" si="2"/>
        <v>7</v>
      </c>
      <c r="L59" s="9" t="str">
        <f t="shared" si="3"/>
        <v/>
      </c>
      <c r="M59" s="10" t="str">
        <f t="shared" si="4"/>
        <v/>
      </c>
      <c r="N59" t="str">
        <f t="shared" si="5"/>
        <v/>
      </c>
      <c r="R59">
        <v>10</v>
      </c>
      <c r="S59" s="18" t="s">
        <v>9</v>
      </c>
      <c r="T59" t="s">
        <v>34</v>
      </c>
    </row>
    <row r="60" spans="1:20" ht="14.45" x14ac:dyDescent="0.3">
      <c r="A60" s="11"/>
      <c r="B60" s="6" t="s">
        <v>52</v>
      </c>
      <c r="C60" s="18" t="s">
        <v>9</v>
      </c>
      <c r="D60" s="8" t="str">
        <f t="shared" si="12"/>
        <v>.</v>
      </c>
      <c r="E60" s="8" t="str">
        <f t="shared" si="13"/>
        <v>.</v>
      </c>
      <c r="F60" s="44"/>
      <c r="G60" s="58" t="s">
        <v>73</v>
      </c>
      <c r="H60" s="13">
        <v>6</v>
      </c>
      <c r="I60" s="3"/>
      <c r="K60" s="9" t="str">
        <f t="shared" si="2"/>
        <v/>
      </c>
      <c r="L60" s="9" t="str">
        <f t="shared" si="3"/>
        <v/>
      </c>
      <c r="M60" s="10" t="str">
        <f t="shared" si="4"/>
        <v/>
      </c>
      <c r="N60" t="str">
        <f t="shared" si="5"/>
        <v/>
      </c>
      <c r="R60" t="s">
        <v>30</v>
      </c>
      <c r="S60" s="18" t="s">
        <v>9</v>
      </c>
      <c r="T60" t="s">
        <v>34</v>
      </c>
    </row>
    <row r="61" spans="1:20" ht="14.45" x14ac:dyDescent="0.3">
      <c r="A61" s="11"/>
      <c r="B61" s="6" t="s">
        <v>52</v>
      </c>
      <c r="C61" s="18" t="s">
        <v>9</v>
      </c>
      <c r="D61" s="8" t="str">
        <f t="shared" si="12"/>
        <v>.</v>
      </c>
      <c r="E61" s="8" t="str">
        <f t="shared" si="13"/>
        <v>.</v>
      </c>
      <c r="F61" s="44"/>
      <c r="G61" s="58" t="s">
        <v>74</v>
      </c>
      <c r="H61" s="13">
        <v>5</v>
      </c>
      <c r="I61" s="3"/>
      <c r="K61" s="9" t="str">
        <f t="shared" si="2"/>
        <v/>
      </c>
      <c r="L61" s="9" t="str">
        <f t="shared" si="3"/>
        <v/>
      </c>
      <c r="M61" s="10" t="str">
        <f t="shared" si="4"/>
        <v/>
      </c>
      <c r="N61" t="str">
        <f t="shared" si="5"/>
        <v/>
      </c>
      <c r="R61">
        <v>47</v>
      </c>
      <c r="S61" s="18" t="s">
        <v>436</v>
      </c>
      <c r="T61" t="s">
        <v>35</v>
      </c>
    </row>
    <row r="62" spans="1:20" ht="14.45" x14ac:dyDescent="0.3">
      <c r="A62" s="11"/>
      <c r="B62" s="6" t="s">
        <v>52</v>
      </c>
      <c r="C62" s="18" t="s">
        <v>9</v>
      </c>
      <c r="D62" s="8" t="str">
        <f t="shared" si="12"/>
        <v>.</v>
      </c>
      <c r="E62" s="8" t="str">
        <f t="shared" si="13"/>
        <v>.</v>
      </c>
      <c r="F62" s="44"/>
      <c r="G62" s="58" t="s">
        <v>77</v>
      </c>
      <c r="H62" s="13">
        <v>4</v>
      </c>
      <c r="I62" s="3"/>
      <c r="K62" s="9" t="str">
        <f t="shared" si="2"/>
        <v/>
      </c>
      <c r="L62" s="9" t="str">
        <f t="shared" si="3"/>
        <v/>
      </c>
      <c r="M62" s="10" t="str">
        <f t="shared" si="4"/>
        <v/>
      </c>
      <c r="N62" t="str">
        <f t="shared" si="5"/>
        <v/>
      </c>
      <c r="R62">
        <v>48</v>
      </c>
      <c r="S62" s="18" t="s">
        <v>437</v>
      </c>
      <c r="T62" t="s">
        <v>35</v>
      </c>
    </row>
    <row r="63" spans="1:20" ht="14.45" x14ac:dyDescent="0.3">
      <c r="A63" s="11"/>
      <c r="B63" s="6" t="s">
        <v>52</v>
      </c>
      <c r="C63" s="18" t="s">
        <v>9</v>
      </c>
      <c r="D63" s="8" t="str">
        <f t="shared" si="12"/>
        <v>.</v>
      </c>
      <c r="E63" s="8" t="str">
        <f t="shared" si="13"/>
        <v>.</v>
      </c>
      <c r="F63" s="44"/>
      <c r="G63" s="58" t="s">
        <v>78</v>
      </c>
      <c r="H63" s="13">
        <v>3</v>
      </c>
      <c r="I63" s="3"/>
      <c r="K63" s="9" t="str">
        <f t="shared" si="2"/>
        <v/>
      </c>
      <c r="L63" s="9" t="str">
        <f t="shared" si="3"/>
        <v/>
      </c>
      <c r="M63" s="10" t="str">
        <f t="shared" si="4"/>
        <v/>
      </c>
      <c r="N63" t="str">
        <f t="shared" si="5"/>
        <v/>
      </c>
      <c r="R63" t="s">
        <v>31</v>
      </c>
      <c r="S63" s="18" t="s">
        <v>438</v>
      </c>
      <c r="T63" t="s">
        <v>35</v>
      </c>
    </row>
    <row r="64" spans="1:20" ht="14.45" x14ac:dyDescent="0.3">
      <c r="A64" s="11"/>
      <c r="B64" s="6" t="s">
        <v>52</v>
      </c>
      <c r="C64" s="18" t="s">
        <v>9</v>
      </c>
      <c r="D64" s="8" t="str">
        <f t="shared" si="12"/>
        <v>.</v>
      </c>
      <c r="E64" s="8" t="str">
        <f t="shared" si="13"/>
        <v>.</v>
      </c>
      <c r="F64" s="44"/>
      <c r="G64" s="58" t="s">
        <v>75</v>
      </c>
      <c r="H64" s="22">
        <v>2</v>
      </c>
      <c r="I64" s="3"/>
      <c r="K64" s="9" t="str">
        <f t="shared" si="2"/>
        <v/>
      </c>
      <c r="L64" s="9" t="str">
        <f t="shared" si="3"/>
        <v/>
      </c>
      <c r="M64" s="10" t="str">
        <f t="shared" si="4"/>
        <v/>
      </c>
      <c r="N64" t="str">
        <f t="shared" si="5"/>
        <v/>
      </c>
      <c r="R64">
        <v>55</v>
      </c>
      <c r="T64" t="s">
        <v>36</v>
      </c>
    </row>
    <row r="65" spans="1:20" ht="14.45" x14ac:dyDescent="0.3">
      <c r="A65" s="11"/>
      <c r="B65" s="6" t="s">
        <v>52</v>
      </c>
      <c r="C65" s="18" t="s">
        <v>9</v>
      </c>
      <c r="D65" s="8" t="str">
        <f t="shared" si="12"/>
        <v>.</v>
      </c>
      <c r="E65" s="8" t="str">
        <f t="shared" si="13"/>
        <v>.</v>
      </c>
      <c r="F65" s="44"/>
      <c r="G65" s="58" t="s">
        <v>76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 t="str">
        <f t="shared" si="4"/>
        <v/>
      </c>
      <c r="N65" t="str">
        <f t="shared" si="5"/>
        <v/>
      </c>
      <c r="R65">
        <v>56</v>
      </c>
      <c r="S65" s="18" t="s">
        <v>325</v>
      </c>
      <c r="T65" t="s">
        <v>36</v>
      </c>
    </row>
    <row r="66" spans="1:20" ht="14.45" x14ac:dyDescent="0.3">
      <c r="A66" s="11"/>
      <c r="B66" s="6" t="s">
        <v>52</v>
      </c>
      <c r="C66" s="18" t="s">
        <v>9</v>
      </c>
      <c r="D66" s="8" t="str">
        <f t="shared" si="12"/>
        <v>.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 s="18" t="s">
        <v>9</v>
      </c>
      <c r="T66" t="s">
        <v>36</v>
      </c>
    </row>
    <row r="67" spans="1:20" ht="14.45" x14ac:dyDescent="0.3">
      <c r="A67" s="11"/>
      <c r="B67" s="6" t="s">
        <v>52</v>
      </c>
      <c r="C67" s="18" t="s">
        <v>9</v>
      </c>
      <c r="D67" s="8" t="str">
        <f t="shared" si="12"/>
        <v>.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s="18" t="s">
        <v>151</v>
      </c>
      <c r="T67" t="s">
        <v>37</v>
      </c>
    </row>
    <row r="68" spans="1:20" ht="14.45" x14ac:dyDescent="0.3">
      <c r="A68" s="11"/>
      <c r="B68" s="6" t="s">
        <v>52</v>
      </c>
      <c r="C68" s="18" t="s">
        <v>9</v>
      </c>
      <c r="D68" s="8" t="str">
        <f t="shared" si="12"/>
        <v>.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s="18" t="s">
        <v>9</v>
      </c>
      <c r="T68" t="s">
        <v>37</v>
      </c>
    </row>
    <row r="69" spans="1:20" ht="14.45" x14ac:dyDescent="0.3">
      <c r="A69" s="11"/>
      <c r="B69" s="6" t="s">
        <v>52</v>
      </c>
      <c r="C69" s="18" t="s">
        <v>9</v>
      </c>
      <c r="D69" s="8" t="str">
        <f t="shared" si="12"/>
        <v>.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 s="18" t="s">
        <v>9</v>
      </c>
      <c r="T69" t="s">
        <v>37</v>
      </c>
    </row>
    <row r="70" spans="1:20" ht="14.45" x14ac:dyDescent="0.3">
      <c r="A70" s="11"/>
      <c r="B70" s="6"/>
      <c r="C70" s="8"/>
      <c r="D70" s="8"/>
      <c r="E70" s="8"/>
      <c r="F70" s="44"/>
      <c r="G70" s="58"/>
      <c r="H70" s="13"/>
      <c r="I70" s="3"/>
      <c r="K70" s="9"/>
      <c r="L70" s="9"/>
      <c r="M70" s="10"/>
      <c r="R70" t="s">
        <v>9</v>
      </c>
      <c r="S70" t="s">
        <v>9</v>
      </c>
      <c r="T70" t="s">
        <v>9</v>
      </c>
    </row>
    <row r="71" spans="1:20" ht="14.45" x14ac:dyDescent="0.3">
      <c r="A71" s="11"/>
      <c r="B71" s="6"/>
      <c r="C71" s="8"/>
      <c r="D71" s="8"/>
      <c r="E71" s="8"/>
      <c r="F71" s="44"/>
      <c r="G71" s="58"/>
      <c r="H71" s="13"/>
      <c r="I71" s="3"/>
      <c r="K71" s="9"/>
      <c r="L71" s="9"/>
      <c r="M71" s="10"/>
      <c r="S71"/>
    </row>
    <row r="72" spans="1:20" ht="14.45" x14ac:dyDescent="0.3">
      <c r="A72" s="11" t="s">
        <v>49</v>
      </c>
      <c r="B72" s="6" t="s">
        <v>52</v>
      </c>
      <c r="C72" s="18">
        <v>47</v>
      </c>
      <c r="D72" s="8" t="str">
        <f>VLOOKUP(C72,$R$72:$T$84,2,FALSE)</f>
        <v>Thomas Preston</v>
      </c>
      <c r="E72" s="8" t="str">
        <f>VLOOKUP(C72,$R$72:$T$84,3,FALSE)</f>
        <v>Lincolnshire</v>
      </c>
      <c r="F72" s="44" t="s">
        <v>655</v>
      </c>
      <c r="G72" s="58" t="s">
        <v>71</v>
      </c>
      <c r="H72" s="13">
        <v>8</v>
      </c>
      <c r="I72" s="3"/>
      <c r="K72" s="9" t="str">
        <f t="shared" si="2"/>
        <v/>
      </c>
      <c r="L72" s="9">
        <f t="shared" si="3"/>
        <v>8</v>
      </c>
      <c r="M72" s="10" t="str">
        <f t="shared" si="4"/>
        <v/>
      </c>
      <c r="N72" t="str">
        <f t="shared" si="5"/>
        <v/>
      </c>
      <c r="R72">
        <v>9</v>
      </c>
      <c r="S72" s="18" t="s">
        <v>9</v>
      </c>
      <c r="T72" t="s">
        <v>34</v>
      </c>
    </row>
    <row r="73" spans="1:20" ht="14.45" x14ac:dyDescent="0.3">
      <c r="A73" s="11"/>
      <c r="B73" s="6" t="s">
        <v>52</v>
      </c>
      <c r="C73" s="18">
        <v>75</v>
      </c>
      <c r="D73" s="8" t="str">
        <f t="shared" ref="D73:D83" si="14">VLOOKUP(C73,$R$72:$T$84,2,FALSE)</f>
        <v>Ben Peck</v>
      </c>
      <c r="E73" s="8" t="str">
        <f t="shared" ref="E73:E83" si="15">VLOOKUP(C73,$R$72:$T$84,3,FALSE)</f>
        <v>Suffolk</v>
      </c>
      <c r="F73" s="44" t="s">
        <v>656</v>
      </c>
      <c r="G73" s="58" t="s">
        <v>72</v>
      </c>
      <c r="H73" s="13">
        <v>7</v>
      </c>
      <c r="I73" s="3"/>
      <c r="K73" s="9" t="str">
        <f t="shared" si="2"/>
        <v/>
      </c>
      <c r="L73" s="9" t="str">
        <f t="shared" si="3"/>
        <v/>
      </c>
      <c r="M73" s="10" t="str">
        <f t="shared" si="4"/>
        <v/>
      </c>
      <c r="N73">
        <f t="shared" si="5"/>
        <v>7</v>
      </c>
      <c r="R73">
        <v>10</v>
      </c>
      <c r="S73" s="18" t="s">
        <v>9</v>
      </c>
      <c r="T73" t="s">
        <v>34</v>
      </c>
    </row>
    <row r="74" spans="1:20" ht="14.45" x14ac:dyDescent="0.3">
      <c r="A74" s="11"/>
      <c r="B74" s="6" t="s">
        <v>52</v>
      </c>
      <c r="C74" s="18">
        <v>76</v>
      </c>
      <c r="D74" s="8" t="str">
        <f t="shared" si="14"/>
        <v>Luca Gambling</v>
      </c>
      <c r="E74" s="8" t="str">
        <f t="shared" si="15"/>
        <v>Suffolk</v>
      </c>
      <c r="F74" s="44" t="s">
        <v>657</v>
      </c>
      <c r="G74" s="58" t="s">
        <v>73</v>
      </c>
      <c r="H74" s="13">
        <v>6</v>
      </c>
      <c r="I74" s="3"/>
      <c r="K74" s="9" t="str">
        <f t="shared" si="2"/>
        <v/>
      </c>
      <c r="L74" s="9" t="str">
        <f t="shared" si="3"/>
        <v/>
      </c>
      <c r="M74" s="10" t="str">
        <f t="shared" si="4"/>
        <v/>
      </c>
      <c r="N74">
        <f t="shared" si="5"/>
        <v>6</v>
      </c>
      <c r="R74" t="s">
        <v>30</v>
      </c>
      <c r="S74" s="18" t="s">
        <v>9</v>
      </c>
      <c r="T74" t="s">
        <v>34</v>
      </c>
    </row>
    <row r="75" spans="1:20" ht="14.45" x14ac:dyDescent="0.3">
      <c r="A75" s="11"/>
      <c r="B75" s="6" t="s">
        <v>52</v>
      </c>
      <c r="C75" s="18">
        <v>55</v>
      </c>
      <c r="D75" s="8" t="str">
        <f t="shared" si="14"/>
        <v>Lewis English</v>
      </c>
      <c r="E75" s="8" t="str">
        <f t="shared" si="15"/>
        <v>Norfolk</v>
      </c>
      <c r="F75" s="44" t="s">
        <v>658</v>
      </c>
      <c r="G75" s="58" t="s">
        <v>74</v>
      </c>
      <c r="H75" s="13">
        <v>5</v>
      </c>
      <c r="I75" s="3"/>
      <c r="K75" s="9" t="str">
        <f t="shared" si="2"/>
        <v/>
      </c>
      <c r="L75" s="9" t="str">
        <f t="shared" si="3"/>
        <v/>
      </c>
      <c r="M75" s="10">
        <f t="shared" si="4"/>
        <v>5</v>
      </c>
      <c r="N75" t="str">
        <f t="shared" si="5"/>
        <v/>
      </c>
      <c r="R75">
        <v>47</v>
      </c>
      <c r="S75" s="18" t="s">
        <v>439</v>
      </c>
      <c r="T75" t="s">
        <v>35</v>
      </c>
    </row>
    <row r="76" spans="1:20" ht="14.45" x14ac:dyDescent="0.3">
      <c r="A76" s="11"/>
      <c r="B76" s="6" t="s">
        <v>52</v>
      </c>
      <c r="C76" s="18" t="s">
        <v>9</v>
      </c>
      <c r="D76" s="8" t="str">
        <f t="shared" si="14"/>
        <v>.</v>
      </c>
      <c r="E76" s="8" t="str">
        <f t="shared" si="15"/>
        <v>.</v>
      </c>
      <c r="F76" s="44"/>
      <c r="G76" s="58" t="s">
        <v>77</v>
      </c>
      <c r="H76" s="13">
        <v>4</v>
      </c>
      <c r="I76" s="3"/>
      <c r="K76" s="9" t="str">
        <f t="shared" si="2"/>
        <v/>
      </c>
      <c r="L76" s="9" t="str">
        <f t="shared" si="3"/>
        <v/>
      </c>
      <c r="M76" s="10" t="str">
        <f t="shared" si="4"/>
        <v/>
      </c>
      <c r="N76" t="str">
        <f t="shared" si="5"/>
        <v/>
      </c>
      <c r="R76">
        <v>48</v>
      </c>
      <c r="S76" s="18" t="s">
        <v>438</v>
      </c>
      <c r="T76" t="s">
        <v>35</v>
      </c>
    </row>
    <row r="77" spans="1:20" ht="14.45" x14ac:dyDescent="0.3">
      <c r="A77" s="11"/>
      <c r="B77" s="6" t="s">
        <v>52</v>
      </c>
      <c r="C77" s="18" t="s">
        <v>9</v>
      </c>
      <c r="D77" s="8" t="str">
        <f t="shared" si="14"/>
        <v>.</v>
      </c>
      <c r="E77" s="8" t="str">
        <f t="shared" si="15"/>
        <v>.</v>
      </c>
      <c r="F77" s="44"/>
      <c r="G77" s="58" t="s">
        <v>78</v>
      </c>
      <c r="H77" s="13">
        <v>3</v>
      </c>
      <c r="I77" s="3"/>
      <c r="K77" s="9" t="str">
        <f t="shared" si="2"/>
        <v/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S77" s="18" t="s">
        <v>9</v>
      </c>
      <c r="T77" t="s">
        <v>35</v>
      </c>
    </row>
    <row r="78" spans="1:20" ht="14.45" x14ac:dyDescent="0.3">
      <c r="A78" s="11"/>
      <c r="B78" s="6" t="s">
        <v>52</v>
      </c>
      <c r="C78" s="18" t="s">
        <v>9</v>
      </c>
      <c r="D78" s="8" t="str">
        <f t="shared" si="14"/>
        <v>.</v>
      </c>
      <c r="E78" s="8" t="str">
        <f t="shared" si="15"/>
        <v>.</v>
      </c>
      <c r="F78" s="44"/>
      <c r="G78" s="58" t="s">
        <v>75</v>
      </c>
      <c r="H78" s="22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s="18" t="s">
        <v>350</v>
      </c>
      <c r="T78" t="s">
        <v>36</v>
      </c>
    </row>
    <row r="79" spans="1:20" ht="14.45" x14ac:dyDescent="0.3">
      <c r="A79" s="11"/>
      <c r="B79" s="6" t="s">
        <v>52</v>
      </c>
      <c r="C79" s="18" t="s">
        <v>9</v>
      </c>
      <c r="D79" s="8" t="str">
        <f t="shared" si="14"/>
        <v>.</v>
      </c>
      <c r="E79" s="8" t="str">
        <f t="shared" si="15"/>
        <v>.</v>
      </c>
      <c r="F79" s="44"/>
      <c r="G79" s="58" t="s">
        <v>76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 s="18" t="s">
        <v>9</v>
      </c>
      <c r="T79" t="s">
        <v>36</v>
      </c>
    </row>
    <row r="80" spans="1:20" ht="14.45" x14ac:dyDescent="0.3">
      <c r="A80" s="11"/>
      <c r="B80" s="6" t="s">
        <v>52</v>
      </c>
      <c r="C80" s="18" t="s">
        <v>9</v>
      </c>
      <c r="D80" s="8" t="str">
        <f t="shared" si="14"/>
        <v>.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 s="18" t="s">
        <v>9</v>
      </c>
      <c r="T80" t="s">
        <v>36</v>
      </c>
    </row>
    <row r="81" spans="1:20" ht="14.45" x14ac:dyDescent="0.3">
      <c r="A81" s="11"/>
      <c r="B81" s="6" t="s">
        <v>52</v>
      </c>
      <c r="C81" s="18" t="s">
        <v>9</v>
      </c>
      <c r="D81" s="8" t="str">
        <f t="shared" si="14"/>
        <v>.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s="18" t="s">
        <v>152</v>
      </c>
      <c r="T81" t="s">
        <v>37</v>
      </c>
    </row>
    <row r="82" spans="1:20" x14ac:dyDescent="0.25">
      <c r="A82" s="11"/>
      <c r="B82" s="6" t="s">
        <v>52</v>
      </c>
      <c r="C82" s="18" t="s">
        <v>9</v>
      </c>
      <c r="D82" s="8" t="str">
        <f t="shared" si="14"/>
        <v>.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 s="18" t="s">
        <v>153</v>
      </c>
      <c r="T82" t="s">
        <v>37</v>
      </c>
    </row>
    <row r="83" spans="1:20" x14ac:dyDescent="0.25">
      <c r="A83" s="11"/>
      <c r="B83" s="6" t="s">
        <v>52</v>
      </c>
      <c r="C83" s="18" t="s">
        <v>9</v>
      </c>
      <c r="D83" s="8" t="str">
        <f t="shared" si="14"/>
        <v>.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 s="18" t="s">
        <v>9</v>
      </c>
      <c r="T83" t="s">
        <v>37</v>
      </c>
    </row>
    <row r="84" spans="1:20" x14ac:dyDescent="0.25">
      <c r="A84" s="11"/>
      <c r="B84" s="6"/>
      <c r="C84" s="8"/>
      <c r="D84" s="8"/>
      <c r="E84" s="8"/>
      <c r="F84" s="44"/>
      <c r="G84" s="58"/>
      <c r="H84" s="13"/>
      <c r="I84" s="3"/>
      <c r="K84" s="9"/>
      <c r="L84" s="9"/>
      <c r="M84" s="10"/>
      <c r="R84" t="s">
        <v>9</v>
      </c>
      <c r="S84" t="s">
        <v>9</v>
      </c>
      <c r="T84" t="s">
        <v>9</v>
      </c>
    </row>
    <row r="85" spans="1:20" x14ac:dyDescent="0.25">
      <c r="A85" s="11"/>
      <c r="B85" s="6"/>
      <c r="C85" s="8"/>
      <c r="D85" s="8"/>
      <c r="E85" s="8"/>
      <c r="F85" s="44"/>
      <c r="G85" s="58"/>
      <c r="H85" s="13"/>
      <c r="I85" s="3"/>
      <c r="K85" s="9"/>
      <c r="L85" s="9"/>
      <c r="M85" s="10"/>
      <c r="S85"/>
    </row>
    <row r="86" spans="1:20" x14ac:dyDescent="0.25">
      <c r="A86" s="11"/>
      <c r="B86" s="6"/>
      <c r="C86" s="8"/>
      <c r="D86" s="8"/>
      <c r="E86" s="8"/>
      <c r="F86" s="44"/>
      <c r="G86" s="58"/>
      <c r="H86" s="13"/>
      <c r="I86" s="3"/>
      <c r="K86" s="9"/>
      <c r="L86" s="9"/>
      <c r="M86" s="10"/>
      <c r="S86"/>
    </row>
    <row r="87" spans="1:20" x14ac:dyDescent="0.25">
      <c r="A87" s="11" t="s">
        <v>53</v>
      </c>
      <c r="B87" s="6" t="s">
        <v>52</v>
      </c>
      <c r="C87" s="18">
        <v>76</v>
      </c>
      <c r="D87" s="8" t="str">
        <f>VLOOKUP(C87,$R$87:$T$99,2,FALSE)</f>
        <v>Sean Eales</v>
      </c>
      <c r="E87" s="8" t="str">
        <f>VLOOKUP(C87,$R$87:$T$99,3,FALSE)</f>
        <v>Suffolk</v>
      </c>
      <c r="F87" s="44" t="s">
        <v>754</v>
      </c>
      <c r="G87" s="58" t="s">
        <v>71</v>
      </c>
      <c r="H87" s="13">
        <v>8</v>
      </c>
      <c r="I87" s="3"/>
      <c r="K87" s="9" t="str">
        <f t="shared" si="2"/>
        <v/>
      </c>
      <c r="L87" s="9" t="str">
        <f t="shared" si="3"/>
        <v/>
      </c>
      <c r="M87" s="10" t="str">
        <f t="shared" si="4"/>
        <v/>
      </c>
      <c r="N87">
        <f t="shared" si="5"/>
        <v>8</v>
      </c>
      <c r="R87">
        <v>9</v>
      </c>
      <c r="S87" s="18" t="s">
        <v>9</v>
      </c>
      <c r="T87" t="s">
        <v>34</v>
      </c>
    </row>
    <row r="88" spans="1:20" x14ac:dyDescent="0.25">
      <c r="A88" s="11"/>
      <c r="B88" s="6" t="s">
        <v>52</v>
      </c>
      <c r="C88" s="18" t="s">
        <v>9</v>
      </c>
      <c r="D88" s="8" t="str">
        <f t="shared" ref="D88:D98" si="16">VLOOKUP(C88,$R$87:$T$99,2,FALSE)</f>
        <v>.</v>
      </c>
      <c r="E88" s="8" t="str">
        <f t="shared" ref="E88:E98" si="17">VLOOKUP(C88,$R$87:$T$99,3,FALSE)</f>
        <v>.</v>
      </c>
      <c r="F88" s="44"/>
      <c r="G88" s="58" t="s">
        <v>72</v>
      </c>
      <c r="H88" s="13">
        <v>7</v>
      </c>
      <c r="I88" s="3"/>
      <c r="K88" s="9" t="str">
        <f t="shared" si="2"/>
        <v/>
      </c>
      <c r="L88" s="9" t="str">
        <f t="shared" si="3"/>
        <v/>
      </c>
      <c r="M88" s="10" t="str">
        <f t="shared" si="4"/>
        <v/>
      </c>
      <c r="N88" t="str">
        <f t="shared" si="5"/>
        <v/>
      </c>
      <c r="R88">
        <v>10</v>
      </c>
      <c r="S88" s="18" t="s">
        <v>9</v>
      </c>
      <c r="T88" t="s">
        <v>34</v>
      </c>
    </row>
    <row r="89" spans="1:20" x14ac:dyDescent="0.25">
      <c r="A89" s="11"/>
      <c r="B89" s="6" t="s">
        <v>52</v>
      </c>
      <c r="C89" s="18" t="s">
        <v>9</v>
      </c>
      <c r="D89" s="8" t="str">
        <f t="shared" si="16"/>
        <v>.</v>
      </c>
      <c r="E89" s="8" t="str">
        <f t="shared" si="17"/>
        <v>.</v>
      </c>
      <c r="F89" s="44"/>
      <c r="G89" s="58" t="s">
        <v>73</v>
      </c>
      <c r="H89" s="13">
        <v>6</v>
      </c>
      <c r="I89" s="3"/>
      <c r="K89" s="9" t="str">
        <f t="shared" si="2"/>
        <v/>
      </c>
      <c r="L89" s="9" t="str">
        <f t="shared" si="3"/>
        <v/>
      </c>
      <c r="M89" s="10" t="str">
        <f t="shared" si="4"/>
        <v/>
      </c>
      <c r="N89" t="str">
        <f t="shared" si="5"/>
        <v/>
      </c>
      <c r="R89" t="s">
        <v>30</v>
      </c>
      <c r="S89" s="18" t="s">
        <v>9</v>
      </c>
      <c r="T89" t="s">
        <v>34</v>
      </c>
    </row>
    <row r="90" spans="1:20" x14ac:dyDescent="0.25">
      <c r="A90" s="11"/>
      <c r="B90" s="6" t="s">
        <v>52</v>
      </c>
      <c r="C90" s="18" t="s">
        <v>9</v>
      </c>
      <c r="D90" s="8" t="str">
        <f t="shared" si="16"/>
        <v>.</v>
      </c>
      <c r="E90" s="8" t="str">
        <f t="shared" si="17"/>
        <v>.</v>
      </c>
      <c r="F90" s="44"/>
      <c r="G90" s="58" t="s">
        <v>74</v>
      </c>
      <c r="H90" s="13">
        <v>5</v>
      </c>
      <c r="I90" s="3"/>
      <c r="K90" s="9" t="str">
        <f t="shared" si="2"/>
        <v/>
      </c>
      <c r="L90" s="9" t="str">
        <f t="shared" si="3"/>
        <v/>
      </c>
      <c r="M90" s="10" t="str">
        <f t="shared" si="4"/>
        <v/>
      </c>
      <c r="N90" t="str">
        <f t="shared" si="5"/>
        <v/>
      </c>
      <c r="R90">
        <v>47</v>
      </c>
      <c r="S90" s="18" t="s">
        <v>9</v>
      </c>
      <c r="T90" t="s">
        <v>35</v>
      </c>
    </row>
    <row r="91" spans="1:20" x14ac:dyDescent="0.25">
      <c r="A91" s="11"/>
      <c r="B91" s="6" t="s">
        <v>52</v>
      </c>
      <c r="C91" s="18" t="s">
        <v>9</v>
      </c>
      <c r="D91" s="8" t="str">
        <f t="shared" si="16"/>
        <v>.</v>
      </c>
      <c r="E91" s="8" t="str">
        <f t="shared" si="17"/>
        <v>.</v>
      </c>
      <c r="F91" s="44"/>
      <c r="G91" s="58" t="s">
        <v>77</v>
      </c>
      <c r="H91" s="13">
        <v>4</v>
      </c>
      <c r="I91" s="3"/>
      <c r="K91" s="9" t="str">
        <f t="shared" si="2"/>
        <v/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>
        <v>48</v>
      </c>
      <c r="S91" s="18" t="s">
        <v>9</v>
      </c>
      <c r="T91" t="s">
        <v>35</v>
      </c>
    </row>
    <row r="92" spans="1:20" x14ac:dyDescent="0.25">
      <c r="A92" s="11"/>
      <c r="B92" s="6" t="s">
        <v>52</v>
      </c>
      <c r="C92" s="18" t="s">
        <v>9</v>
      </c>
      <c r="D92" s="8" t="str">
        <f t="shared" si="16"/>
        <v>.</v>
      </c>
      <c r="E92" s="8" t="str">
        <f t="shared" si="17"/>
        <v>.</v>
      </c>
      <c r="F92" s="44"/>
      <c r="G92" s="58" t="s">
        <v>78</v>
      </c>
      <c r="H92" s="13">
        <v>3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 t="s">
        <v>31</v>
      </c>
      <c r="S92" s="18" t="s">
        <v>9</v>
      </c>
      <c r="T92" t="s">
        <v>35</v>
      </c>
    </row>
    <row r="93" spans="1:20" x14ac:dyDescent="0.25">
      <c r="A93" s="11"/>
      <c r="B93" s="6" t="s">
        <v>52</v>
      </c>
      <c r="C93" s="18" t="s">
        <v>9</v>
      </c>
      <c r="D93" s="8" t="str">
        <f t="shared" si="16"/>
        <v>.</v>
      </c>
      <c r="E93" s="8" t="str">
        <f t="shared" si="17"/>
        <v>.</v>
      </c>
      <c r="F93" s="44"/>
      <c r="G93" s="58" t="s">
        <v>75</v>
      </c>
      <c r="H93" s="22">
        <v>2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55</v>
      </c>
      <c r="S93" s="18" t="s">
        <v>9</v>
      </c>
      <c r="T93" t="s">
        <v>36</v>
      </c>
    </row>
    <row r="94" spans="1:20" x14ac:dyDescent="0.25">
      <c r="A94" s="11"/>
      <c r="B94" s="6" t="s">
        <v>52</v>
      </c>
      <c r="C94" s="18" t="s">
        <v>9</v>
      </c>
      <c r="D94" s="8" t="str">
        <f t="shared" si="16"/>
        <v>.</v>
      </c>
      <c r="E94" s="8" t="str">
        <f t="shared" si="17"/>
        <v>.</v>
      </c>
      <c r="F94" s="44"/>
      <c r="G94" s="58" t="s">
        <v>76</v>
      </c>
      <c r="H94" s="13">
        <v>1</v>
      </c>
      <c r="I94" s="3"/>
      <c r="K94" s="9" t="str">
        <f t="shared" si="2"/>
        <v/>
      </c>
      <c r="L94" s="9" t="str">
        <f t="shared" si="3"/>
        <v/>
      </c>
      <c r="M94" s="10" t="str">
        <f t="shared" si="4"/>
        <v/>
      </c>
      <c r="N94" t="str">
        <f t="shared" si="5"/>
        <v/>
      </c>
      <c r="R94">
        <v>56</v>
      </c>
      <c r="S94" s="18" t="s">
        <v>9</v>
      </c>
      <c r="T94" t="s">
        <v>36</v>
      </c>
    </row>
    <row r="95" spans="1:20" x14ac:dyDescent="0.25">
      <c r="A95" s="11"/>
      <c r="B95" s="6" t="s">
        <v>52</v>
      </c>
      <c r="C95" s="18" t="s">
        <v>9</v>
      </c>
      <c r="D95" s="8" t="str">
        <f t="shared" si="16"/>
        <v>.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 t="s">
        <v>32</v>
      </c>
      <c r="S95" s="18" t="s">
        <v>9</v>
      </c>
      <c r="T95" t="s">
        <v>36</v>
      </c>
    </row>
    <row r="96" spans="1:20" x14ac:dyDescent="0.25">
      <c r="A96" s="11"/>
      <c r="B96" s="6" t="s">
        <v>52</v>
      </c>
      <c r="C96" s="18" t="s">
        <v>9</v>
      </c>
      <c r="D96" s="8" t="str">
        <f t="shared" si="16"/>
        <v>.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75</v>
      </c>
      <c r="S96" s="18" t="s">
        <v>154</v>
      </c>
      <c r="T96" t="s">
        <v>37</v>
      </c>
    </row>
    <row r="97" spans="1:20" x14ac:dyDescent="0.25">
      <c r="A97" s="11"/>
      <c r="B97" s="6" t="s">
        <v>52</v>
      </c>
      <c r="C97" s="18" t="s">
        <v>9</v>
      </c>
      <c r="D97" s="8" t="str">
        <f t="shared" si="16"/>
        <v>.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>
        <v>76</v>
      </c>
      <c r="S97" s="18" t="s">
        <v>149</v>
      </c>
      <c r="T97" t="s">
        <v>37</v>
      </c>
    </row>
    <row r="98" spans="1:20" x14ac:dyDescent="0.25">
      <c r="A98" s="11"/>
      <c r="B98" s="6" t="s">
        <v>52</v>
      </c>
      <c r="C98" s="18" t="s">
        <v>9</v>
      </c>
      <c r="D98" s="8" t="str">
        <f t="shared" si="16"/>
        <v>.</v>
      </c>
      <c r="E98" s="8" t="str">
        <f t="shared" si="17"/>
        <v>.</v>
      </c>
      <c r="F98" s="44"/>
      <c r="G98" s="58"/>
      <c r="H98" s="13"/>
      <c r="I98" s="3"/>
      <c r="K98" s="9"/>
      <c r="L98" s="9"/>
      <c r="M98" s="10"/>
      <c r="R98" t="s">
        <v>33</v>
      </c>
      <c r="S98" s="18" t="s">
        <v>9</v>
      </c>
      <c r="T98" t="s">
        <v>37</v>
      </c>
    </row>
    <row r="99" spans="1:20" x14ac:dyDescent="0.25">
      <c r="A99" s="11"/>
      <c r="B99" s="6"/>
      <c r="C99" s="8"/>
      <c r="D99" s="8"/>
      <c r="E99" s="8"/>
      <c r="F99" s="44"/>
      <c r="G99" s="58"/>
      <c r="H99" s="13"/>
      <c r="I99" s="3"/>
      <c r="K99" s="9"/>
      <c r="L99" s="9"/>
      <c r="M99" s="10"/>
      <c r="R99" t="s">
        <v>9</v>
      </c>
      <c r="S99" t="s">
        <v>9</v>
      </c>
      <c r="T99" t="s">
        <v>9</v>
      </c>
    </row>
    <row r="100" spans="1:20" x14ac:dyDescent="0.25">
      <c r="A100" s="11"/>
      <c r="B100" s="6"/>
      <c r="C100" s="8"/>
      <c r="D100" s="8"/>
      <c r="E100" s="8"/>
      <c r="F100" s="44"/>
      <c r="G100" s="58"/>
      <c r="H100" s="13"/>
      <c r="I100" s="3"/>
      <c r="K100" s="9"/>
      <c r="L100" s="9"/>
      <c r="M100" s="10"/>
      <c r="S100"/>
    </row>
    <row r="101" spans="1:20" x14ac:dyDescent="0.25">
      <c r="A101" s="5" t="s">
        <v>20</v>
      </c>
      <c r="B101" s="6" t="s">
        <v>52</v>
      </c>
      <c r="C101" s="18" t="s">
        <v>9</v>
      </c>
      <c r="D101" s="8" t="str">
        <f>VLOOKUP(C101,$R$101:$T$113,2,FALSE)</f>
        <v>.</v>
      </c>
      <c r="E101" s="8" t="str">
        <f>VLOOKUP(C101,$R$101:$T$113,3,FALSE)</f>
        <v>.</v>
      </c>
      <c r="F101" s="44"/>
      <c r="G101" s="58" t="s">
        <v>71</v>
      </c>
      <c r="H101" s="13">
        <v>8</v>
      </c>
      <c r="I101" s="3"/>
      <c r="K101" s="9" t="str">
        <f t="shared" si="2"/>
        <v/>
      </c>
      <c r="L101" s="9" t="str">
        <f t="shared" si="3"/>
        <v/>
      </c>
      <c r="M101" s="10" t="str">
        <f t="shared" si="4"/>
        <v/>
      </c>
      <c r="N101" t="str">
        <f t="shared" si="5"/>
        <v/>
      </c>
      <c r="R101">
        <v>9</v>
      </c>
      <c r="S101" s="18" t="s">
        <v>231</v>
      </c>
      <c r="T101" t="s">
        <v>34</v>
      </c>
    </row>
    <row r="102" spans="1:20" x14ac:dyDescent="0.25">
      <c r="A102" s="57" t="s">
        <v>69</v>
      </c>
      <c r="B102" s="6" t="s">
        <v>52</v>
      </c>
      <c r="C102" s="18" t="s">
        <v>9</v>
      </c>
      <c r="D102" s="8" t="str">
        <f t="shared" ref="D102:D112" si="18">VLOOKUP(C102,$R$101:$T$113,2,FALSE)</f>
        <v>.</v>
      </c>
      <c r="E102" s="8" t="str">
        <f t="shared" ref="E102:E112" si="19">VLOOKUP(C102,$R$101:$T$113,3,FALSE)</f>
        <v>.</v>
      </c>
      <c r="F102" s="44"/>
      <c r="G102" s="58" t="s">
        <v>72</v>
      </c>
      <c r="H102" s="13">
        <v>7</v>
      </c>
      <c r="I102" s="3"/>
      <c r="K102" s="9" t="str">
        <f t="shared" si="2"/>
        <v/>
      </c>
      <c r="L102" s="9" t="str">
        <f t="shared" si="3"/>
        <v/>
      </c>
      <c r="M102" s="10" t="str">
        <f t="shared" si="4"/>
        <v/>
      </c>
      <c r="N102" t="str">
        <f t="shared" si="5"/>
        <v/>
      </c>
      <c r="R102">
        <v>10</v>
      </c>
      <c r="S102" s="18" t="s">
        <v>9</v>
      </c>
      <c r="T102" t="s">
        <v>34</v>
      </c>
    </row>
    <row r="103" spans="1:20" x14ac:dyDescent="0.25">
      <c r="A103" s="11"/>
      <c r="B103" s="6" t="s">
        <v>52</v>
      </c>
      <c r="C103" s="18" t="s">
        <v>9</v>
      </c>
      <c r="D103" s="8" t="str">
        <f t="shared" si="18"/>
        <v>.</v>
      </c>
      <c r="E103" s="8" t="str">
        <f t="shared" si="19"/>
        <v>.</v>
      </c>
      <c r="F103" s="44"/>
      <c r="G103" s="58" t="s">
        <v>73</v>
      </c>
      <c r="H103" s="13">
        <v>6</v>
      </c>
      <c r="I103" s="3"/>
      <c r="K103" s="9" t="str">
        <f t="shared" si="2"/>
        <v/>
      </c>
      <c r="L103" s="9" t="str">
        <f t="shared" si="3"/>
        <v/>
      </c>
      <c r="M103" s="10" t="str">
        <f t="shared" si="4"/>
        <v/>
      </c>
      <c r="N103" t="str">
        <f t="shared" si="5"/>
        <v/>
      </c>
      <c r="R103" t="s">
        <v>30</v>
      </c>
      <c r="S103" s="18" t="s">
        <v>9</v>
      </c>
      <c r="T103" t="s">
        <v>34</v>
      </c>
    </row>
    <row r="104" spans="1:20" x14ac:dyDescent="0.25">
      <c r="A104" s="11"/>
      <c r="B104" s="6" t="s">
        <v>52</v>
      </c>
      <c r="C104" s="18" t="s">
        <v>9</v>
      </c>
      <c r="D104" s="8" t="str">
        <f t="shared" si="18"/>
        <v>.</v>
      </c>
      <c r="E104" s="8" t="str">
        <f t="shared" si="19"/>
        <v>.</v>
      </c>
      <c r="F104" s="44"/>
      <c r="G104" s="58" t="s">
        <v>74</v>
      </c>
      <c r="H104" s="13">
        <v>5</v>
      </c>
      <c r="I104" s="3"/>
      <c r="K104" s="9" t="str">
        <f t="shared" si="2"/>
        <v/>
      </c>
      <c r="L104" s="9" t="str">
        <f t="shared" si="3"/>
        <v/>
      </c>
      <c r="M104" s="10" t="str">
        <f t="shared" si="4"/>
        <v/>
      </c>
      <c r="N104" t="str">
        <f t="shared" si="5"/>
        <v/>
      </c>
      <c r="R104">
        <v>47</v>
      </c>
      <c r="S104" s="18" t="s">
        <v>9</v>
      </c>
      <c r="T104" t="s">
        <v>35</v>
      </c>
    </row>
    <row r="105" spans="1:20" x14ac:dyDescent="0.25">
      <c r="A105" s="11"/>
      <c r="B105" s="6" t="s">
        <v>52</v>
      </c>
      <c r="C105" s="18" t="s">
        <v>9</v>
      </c>
      <c r="D105" s="8" t="str">
        <f t="shared" si="18"/>
        <v>.</v>
      </c>
      <c r="E105" s="8" t="str">
        <f t="shared" si="19"/>
        <v>.</v>
      </c>
      <c r="F105" s="44"/>
      <c r="G105" s="58" t="s">
        <v>77</v>
      </c>
      <c r="H105" s="13">
        <v>4</v>
      </c>
      <c r="I105" s="3"/>
      <c r="K105" s="9" t="str">
        <f t="shared" si="2"/>
        <v/>
      </c>
      <c r="L105" s="9" t="str">
        <f t="shared" si="3"/>
        <v/>
      </c>
      <c r="M105" s="10" t="str">
        <f t="shared" si="4"/>
        <v/>
      </c>
      <c r="N105" t="str">
        <f t="shared" si="5"/>
        <v/>
      </c>
      <c r="R105">
        <v>48</v>
      </c>
      <c r="S105" s="18" t="s">
        <v>9</v>
      </c>
      <c r="T105" t="s">
        <v>35</v>
      </c>
    </row>
    <row r="106" spans="1:20" x14ac:dyDescent="0.25">
      <c r="A106" s="11"/>
      <c r="B106" s="6" t="s">
        <v>52</v>
      </c>
      <c r="C106" s="18" t="s">
        <v>9</v>
      </c>
      <c r="D106" s="8" t="str">
        <f t="shared" si="18"/>
        <v>.</v>
      </c>
      <c r="E106" s="8" t="str">
        <f t="shared" si="19"/>
        <v>.</v>
      </c>
      <c r="F106" s="44"/>
      <c r="G106" s="58" t="s">
        <v>78</v>
      </c>
      <c r="H106" s="13">
        <v>3</v>
      </c>
      <c r="I106" s="3"/>
      <c r="K106" s="9" t="str">
        <f t="shared" si="2"/>
        <v/>
      </c>
      <c r="L106" s="9" t="str">
        <f t="shared" si="3"/>
        <v/>
      </c>
      <c r="M106" s="10" t="str">
        <f t="shared" si="4"/>
        <v/>
      </c>
      <c r="N106" t="str">
        <f t="shared" si="5"/>
        <v/>
      </c>
      <c r="R106" t="s">
        <v>31</v>
      </c>
      <c r="S106" s="18" t="s">
        <v>9</v>
      </c>
      <c r="T106" t="s">
        <v>35</v>
      </c>
    </row>
    <row r="107" spans="1:20" x14ac:dyDescent="0.25">
      <c r="A107" s="11"/>
      <c r="B107" s="6" t="s">
        <v>52</v>
      </c>
      <c r="C107" s="18" t="s">
        <v>9</v>
      </c>
      <c r="D107" s="8" t="str">
        <f t="shared" si="18"/>
        <v>.</v>
      </c>
      <c r="E107" s="8" t="str">
        <f t="shared" si="19"/>
        <v>.</v>
      </c>
      <c r="F107" s="44"/>
      <c r="G107" s="58" t="s">
        <v>75</v>
      </c>
      <c r="H107" s="13">
        <v>2</v>
      </c>
      <c r="I107" s="3"/>
      <c r="K107" s="9" t="str">
        <f t="shared" si="2"/>
        <v/>
      </c>
      <c r="L107" s="9" t="str">
        <f t="shared" si="3"/>
        <v/>
      </c>
      <c r="M107" s="10" t="str">
        <f t="shared" si="4"/>
        <v/>
      </c>
      <c r="N107" t="str">
        <f t="shared" si="5"/>
        <v/>
      </c>
      <c r="R107">
        <v>55</v>
      </c>
      <c r="S107" s="18" t="s">
        <v>326</v>
      </c>
      <c r="T107" t="s">
        <v>36</v>
      </c>
    </row>
    <row r="108" spans="1:20" x14ac:dyDescent="0.25">
      <c r="A108" s="11"/>
      <c r="B108" s="6" t="s">
        <v>52</v>
      </c>
      <c r="C108" s="18" t="s">
        <v>9</v>
      </c>
      <c r="D108" s="8" t="str">
        <f t="shared" si="18"/>
        <v>.</v>
      </c>
      <c r="E108" s="8" t="str">
        <f t="shared" si="19"/>
        <v>.</v>
      </c>
      <c r="F108" s="44"/>
      <c r="G108" s="58" t="s">
        <v>76</v>
      </c>
      <c r="H108" s="13">
        <v>1</v>
      </c>
      <c r="I108" s="3"/>
      <c r="K108" s="9" t="str">
        <f t="shared" si="2"/>
        <v/>
      </c>
      <c r="L108" s="9" t="str">
        <f t="shared" si="3"/>
        <v/>
      </c>
      <c r="M108" s="10" t="str">
        <f t="shared" si="4"/>
        <v/>
      </c>
      <c r="N108" t="str">
        <f t="shared" si="5"/>
        <v/>
      </c>
      <c r="R108">
        <v>56</v>
      </c>
      <c r="S108" s="18" t="s">
        <v>9</v>
      </c>
      <c r="T108" t="s">
        <v>36</v>
      </c>
    </row>
    <row r="109" spans="1:20" x14ac:dyDescent="0.25">
      <c r="A109" s="11"/>
      <c r="B109" s="6" t="s">
        <v>52</v>
      </c>
      <c r="C109" s="18" t="s">
        <v>9</v>
      </c>
      <c r="D109" s="8" t="str">
        <f t="shared" si="18"/>
        <v>.</v>
      </c>
      <c r="E109" s="8" t="str">
        <f t="shared" si="19"/>
        <v>.</v>
      </c>
      <c r="F109" s="44"/>
      <c r="G109" s="58"/>
      <c r="H109" s="13"/>
      <c r="I109" s="3"/>
      <c r="K109" s="9"/>
      <c r="L109" s="9"/>
      <c r="M109" s="10"/>
      <c r="R109" t="s">
        <v>32</v>
      </c>
      <c r="S109" s="18" t="s">
        <v>9</v>
      </c>
      <c r="T109" t="s">
        <v>36</v>
      </c>
    </row>
    <row r="110" spans="1:20" x14ac:dyDescent="0.25">
      <c r="A110" s="11"/>
      <c r="B110" s="6" t="s">
        <v>52</v>
      </c>
      <c r="C110" s="18" t="s">
        <v>9</v>
      </c>
      <c r="D110" s="8" t="str">
        <f t="shared" si="18"/>
        <v>.</v>
      </c>
      <c r="E110" s="8" t="str">
        <f t="shared" si="19"/>
        <v>.</v>
      </c>
      <c r="F110" s="44"/>
      <c r="G110" s="58"/>
      <c r="H110" s="13"/>
      <c r="I110" s="3"/>
      <c r="K110" s="9"/>
      <c r="L110" s="9"/>
      <c r="M110" s="10"/>
      <c r="R110">
        <v>75</v>
      </c>
      <c r="S110" s="18" t="s">
        <v>9</v>
      </c>
      <c r="T110" t="s">
        <v>37</v>
      </c>
    </row>
    <row r="111" spans="1:20" x14ac:dyDescent="0.25">
      <c r="A111" s="11"/>
      <c r="B111" s="6" t="s">
        <v>52</v>
      </c>
      <c r="C111" s="18" t="s">
        <v>9</v>
      </c>
      <c r="D111" s="8" t="str">
        <f t="shared" si="18"/>
        <v>.</v>
      </c>
      <c r="E111" s="8" t="str">
        <f t="shared" si="19"/>
        <v>.</v>
      </c>
      <c r="F111" s="44"/>
      <c r="G111" s="58"/>
      <c r="H111" s="13"/>
      <c r="I111" s="3"/>
      <c r="K111" s="9"/>
      <c r="L111" s="9"/>
      <c r="M111" s="10"/>
      <c r="R111">
        <v>76</v>
      </c>
      <c r="S111" s="18" t="s">
        <v>9</v>
      </c>
      <c r="T111" t="s">
        <v>37</v>
      </c>
    </row>
    <row r="112" spans="1:20" x14ac:dyDescent="0.25">
      <c r="A112" s="11"/>
      <c r="B112" s="6" t="s">
        <v>52</v>
      </c>
      <c r="C112" s="18" t="s">
        <v>9</v>
      </c>
      <c r="D112" s="8" t="str">
        <f t="shared" si="18"/>
        <v>.</v>
      </c>
      <c r="E112" s="8" t="str">
        <f t="shared" si="19"/>
        <v>.</v>
      </c>
      <c r="F112" s="44"/>
      <c r="G112" s="58"/>
      <c r="H112" s="13"/>
      <c r="I112" s="3"/>
      <c r="K112" s="9"/>
      <c r="L112" s="9"/>
      <c r="M112" s="10"/>
      <c r="R112" t="s">
        <v>33</v>
      </c>
      <c r="S112" s="18" t="s">
        <v>9</v>
      </c>
      <c r="T112" t="s">
        <v>37</v>
      </c>
    </row>
    <row r="113" spans="1:20" x14ac:dyDescent="0.25">
      <c r="A113" s="11"/>
      <c r="B113" s="6"/>
      <c r="C113" s="8"/>
      <c r="D113" s="8"/>
      <c r="E113" s="8"/>
      <c r="F113" s="44"/>
      <c r="G113" s="58"/>
      <c r="H113" s="13"/>
      <c r="I113" s="3"/>
      <c r="K113" s="9"/>
      <c r="L113" s="9"/>
      <c r="M113" s="10"/>
      <c r="R113" t="s">
        <v>9</v>
      </c>
      <c r="S113" t="s">
        <v>9</v>
      </c>
      <c r="T113" t="s">
        <v>9</v>
      </c>
    </row>
    <row r="114" spans="1:20" x14ac:dyDescent="0.25">
      <c r="A114" s="11"/>
      <c r="B114" s="6"/>
      <c r="C114" s="8"/>
      <c r="D114" s="8"/>
      <c r="E114" s="8"/>
      <c r="F114" s="44"/>
      <c r="G114" s="58"/>
      <c r="H114" s="13"/>
      <c r="I114" s="3"/>
      <c r="K114" s="9"/>
      <c r="L114" s="9"/>
      <c r="M114" s="10"/>
      <c r="S114"/>
    </row>
    <row r="115" spans="1:20" x14ac:dyDescent="0.25">
      <c r="A115" s="11" t="s">
        <v>48</v>
      </c>
      <c r="B115" s="6" t="s">
        <v>52</v>
      </c>
      <c r="C115" s="18" t="s">
        <v>9</v>
      </c>
      <c r="D115" s="8" t="str">
        <f>VLOOKUP(C115,$R$115:$T$127,2,FALSE)</f>
        <v>.</v>
      </c>
      <c r="E115" s="8" t="str">
        <f>VLOOKUP(C115,$R$115:$T$127,3,FALSE)</f>
        <v>.</v>
      </c>
      <c r="F115" s="44"/>
      <c r="G115" s="58" t="s">
        <v>71</v>
      </c>
      <c r="H115" s="13">
        <v>8</v>
      </c>
      <c r="I115" s="3"/>
      <c r="K115" s="9" t="str">
        <f t="shared" si="2"/>
        <v/>
      </c>
      <c r="L115" s="9" t="str">
        <f t="shared" si="3"/>
        <v/>
      </c>
      <c r="M115" s="10" t="str">
        <f t="shared" si="4"/>
        <v/>
      </c>
      <c r="N115" t="str">
        <f t="shared" si="5"/>
        <v/>
      </c>
      <c r="R115">
        <v>9</v>
      </c>
      <c r="S115" s="18" t="s">
        <v>9</v>
      </c>
      <c r="T115" t="s">
        <v>34</v>
      </c>
    </row>
    <row r="116" spans="1:20" x14ac:dyDescent="0.25">
      <c r="A116" s="11"/>
      <c r="B116" s="6" t="s">
        <v>52</v>
      </c>
      <c r="C116" s="18" t="s">
        <v>9</v>
      </c>
      <c r="D116" s="8" t="str">
        <f t="shared" ref="D116:D126" si="20">VLOOKUP(C116,$R$115:$T$127,2,FALSE)</f>
        <v>.</v>
      </c>
      <c r="E116" s="8" t="str">
        <f t="shared" ref="E116:E126" si="21">VLOOKUP(C116,$R$115:$T$127,3,FALSE)</f>
        <v>.</v>
      </c>
      <c r="F116" s="44"/>
      <c r="G116" s="58" t="s">
        <v>72</v>
      </c>
      <c r="H116" s="13">
        <v>7</v>
      </c>
      <c r="I116" s="3"/>
      <c r="K116" s="9" t="str">
        <f t="shared" si="2"/>
        <v/>
      </c>
      <c r="L116" s="9" t="str">
        <f t="shared" si="3"/>
        <v/>
      </c>
      <c r="M116" s="10" t="str">
        <f t="shared" si="4"/>
        <v/>
      </c>
      <c r="N116" t="str">
        <f t="shared" si="5"/>
        <v/>
      </c>
      <c r="R116">
        <v>10</v>
      </c>
      <c r="S116" s="18" t="s">
        <v>9</v>
      </c>
      <c r="T116" t="s">
        <v>34</v>
      </c>
    </row>
    <row r="117" spans="1:20" x14ac:dyDescent="0.25">
      <c r="A117" s="11"/>
      <c r="B117" s="6" t="s">
        <v>52</v>
      </c>
      <c r="C117" s="18" t="s">
        <v>9</v>
      </c>
      <c r="D117" s="8" t="str">
        <f t="shared" si="20"/>
        <v>.</v>
      </c>
      <c r="E117" s="8" t="str">
        <f t="shared" si="21"/>
        <v>.</v>
      </c>
      <c r="F117" s="44"/>
      <c r="G117" s="58" t="s">
        <v>73</v>
      </c>
      <c r="H117" s="13">
        <v>6</v>
      </c>
      <c r="I117" s="3"/>
      <c r="K117" s="9" t="str">
        <f t="shared" si="2"/>
        <v/>
      </c>
      <c r="L117" s="9" t="str">
        <f t="shared" si="3"/>
        <v/>
      </c>
      <c r="M117" s="10" t="str">
        <f t="shared" si="4"/>
        <v/>
      </c>
      <c r="N117" t="str">
        <f t="shared" si="5"/>
        <v/>
      </c>
      <c r="R117" t="s">
        <v>30</v>
      </c>
      <c r="S117" s="18" t="s">
        <v>9</v>
      </c>
      <c r="T117" t="s">
        <v>34</v>
      </c>
    </row>
    <row r="118" spans="1:20" x14ac:dyDescent="0.25">
      <c r="A118" s="11"/>
      <c r="B118" s="6" t="s">
        <v>52</v>
      </c>
      <c r="C118" s="18" t="s">
        <v>9</v>
      </c>
      <c r="D118" s="8" t="str">
        <f t="shared" si="20"/>
        <v>.</v>
      </c>
      <c r="E118" s="8" t="str">
        <f t="shared" si="21"/>
        <v>.</v>
      </c>
      <c r="F118" s="44"/>
      <c r="G118" s="58" t="s">
        <v>74</v>
      </c>
      <c r="H118" s="13">
        <v>5</v>
      </c>
      <c r="I118" s="3"/>
      <c r="K118" s="9" t="str">
        <f t="shared" si="2"/>
        <v/>
      </c>
      <c r="L118" s="9" t="str">
        <f t="shared" si="3"/>
        <v/>
      </c>
      <c r="M118" s="10" t="str">
        <f t="shared" si="4"/>
        <v/>
      </c>
      <c r="N118" t="str">
        <f t="shared" si="5"/>
        <v/>
      </c>
      <c r="R118">
        <v>47</v>
      </c>
      <c r="S118" s="18" t="s">
        <v>9</v>
      </c>
      <c r="T118" t="s">
        <v>35</v>
      </c>
    </row>
    <row r="119" spans="1:20" x14ac:dyDescent="0.25">
      <c r="A119" s="11"/>
      <c r="B119" s="6" t="s">
        <v>52</v>
      </c>
      <c r="C119" s="18" t="s">
        <v>9</v>
      </c>
      <c r="D119" s="8" t="str">
        <f t="shared" si="20"/>
        <v>.</v>
      </c>
      <c r="E119" s="8" t="str">
        <f t="shared" si="21"/>
        <v>.</v>
      </c>
      <c r="F119" s="44"/>
      <c r="G119" s="58" t="s">
        <v>77</v>
      </c>
      <c r="H119" s="13">
        <v>4</v>
      </c>
      <c r="I119" s="3"/>
      <c r="K119" s="9" t="str">
        <f t="shared" si="2"/>
        <v/>
      </c>
      <c r="L119" s="9" t="str">
        <f t="shared" si="3"/>
        <v/>
      </c>
      <c r="M119" s="10" t="str">
        <f t="shared" si="4"/>
        <v/>
      </c>
      <c r="N119" t="str">
        <f t="shared" si="5"/>
        <v/>
      </c>
      <c r="R119">
        <v>48</v>
      </c>
      <c r="S119" s="18" t="s">
        <v>9</v>
      </c>
      <c r="T119" t="s">
        <v>35</v>
      </c>
    </row>
    <row r="120" spans="1:20" x14ac:dyDescent="0.25">
      <c r="A120" s="11"/>
      <c r="B120" s="6" t="s">
        <v>52</v>
      </c>
      <c r="C120" s="18" t="s">
        <v>9</v>
      </c>
      <c r="D120" s="8" t="str">
        <f t="shared" si="20"/>
        <v>.</v>
      </c>
      <c r="E120" s="8" t="str">
        <f t="shared" si="21"/>
        <v>.</v>
      </c>
      <c r="F120" s="44"/>
      <c r="G120" s="58" t="s">
        <v>78</v>
      </c>
      <c r="H120" s="13">
        <v>3</v>
      </c>
      <c r="I120" s="3"/>
      <c r="K120" s="9" t="str">
        <f t="shared" si="2"/>
        <v/>
      </c>
      <c r="L120" s="9" t="str">
        <f t="shared" si="3"/>
        <v/>
      </c>
      <c r="M120" s="10" t="str">
        <f t="shared" si="4"/>
        <v/>
      </c>
      <c r="N120" t="str">
        <f t="shared" si="5"/>
        <v/>
      </c>
      <c r="R120" t="s">
        <v>31</v>
      </c>
      <c r="S120" s="18" t="s">
        <v>9</v>
      </c>
      <c r="T120" t="s">
        <v>35</v>
      </c>
    </row>
    <row r="121" spans="1:20" x14ac:dyDescent="0.25">
      <c r="A121" s="11"/>
      <c r="B121" s="6" t="s">
        <v>52</v>
      </c>
      <c r="C121" s="18" t="s">
        <v>9</v>
      </c>
      <c r="D121" s="8" t="str">
        <f t="shared" si="20"/>
        <v>.</v>
      </c>
      <c r="E121" s="8" t="str">
        <f t="shared" si="21"/>
        <v>.</v>
      </c>
      <c r="F121" s="44"/>
      <c r="G121" s="58" t="s">
        <v>75</v>
      </c>
      <c r="H121" s="13">
        <v>2</v>
      </c>
      <c r="I121" s="3"/>
      <c r="K121" s="9" t="str">
        <f t="shared" si="2"/>
        <v/>
      </c>
      <c r="L121" s="9" t="str">
        <f t="shared" si="3"/>
        <v/>
      </c>
      <c r="M121" s="10" t="str">
        <f t="shared" si="4"/>
        <v/>
      </c>
      <c r="N121" t="str">
        <f t="shared" si="5"/>
        <v/>
      </c>
      <c r="R121">
        <v>55</v>
      </c>
      <c r="S121" s="18" t="s">
        <v>326</v>
      </c>
      <c r="T121" t="s">
        <v>36</v>
      </c>
    </row>
    <row r="122" spans="1:20" x14ac:dyDescent="0.25">
      <c r="A122" s="11"/>
      <c r="B122" s="6" t="s">
        <v>52</v>
      </c>
      <c r="C122" s="18" t="s">
        <v>9</v>
      </c>
      <c r="D122" s="8" t="str">
        <f t="shared" si="20"/>
        <v>.</v>
      </c>
      <c r="E122" s="8" t="str">
        <f t="shared" si="21"/>
        <v>.</v>
      </c>
      <c r="F122" s="44"/>
      <c r="G122" s="58" t="s">
        <v>76</v>
      </c>
      <c r="H122" s="13">
        <v>1</v>
      </c>
      <c r="I122" s="3"/>
      <c r="K122" s="9" t="str">
        <f t="shared" si="2"/>
        <v/>
      </c>
      <c r="L122" s="9" t="str">
        <f t="shared" si="3"/>
        <v/>
      </c>
      <c r="M122" s="10" t="str">
        <f t="shared" si="4"/>
        <v/>
      </c>
      <c r="N122" t="str">
        <f t="shared" si="5"/>
        <v/>
      </c>
      <c r="R122">
        <v>56</v>
      </c>
      <c r="S122" s="18" t="s">
        <v>9</v>
      </c>
      <c r="T122" t="s">
        <v>36</v>
      </c>
    </row>
    <row r="123" spans="1:20" x14ac:dyDescent="0.25">
      <c r="A123" s="11"/>
      <c r="B123" s="6" t="s">
        <v>52</v>
      </c>
      <c r="C123" s="18" t="s">
        <v>9</v>
      </c>
      <c r="D123" s="8" t="str">
        <f t="shared" si="20"/>
        <v>.</v>
      </c>
      <c r="E123" s="8" t="str">
        <f t="shared" si="21"/>
        <v>.</v>
      </c>
      <c r="F123" s="44"/>
      <c r="G123" s="58"/>
      <c r="H123" s="13"/>
      <c r="I123" s="3"/>
      <c r="K123" s="9"/>
      <c r="L123" s="9"/>
      <c r="M123" s="10"/>
      <c r="R123" t="s">
        <v>32</v>
      </c>
      <c r="S123" s="18" t="s">
        <v>9</v>
      </c>
      <c r="T123" t="s">
        <v>36</v>
      </c>
    </row>
    <row r="124" spans="1:20" x14ac:dyDescent="0.25">
      <c r="A124" s="11"/>
      <c r="B124" s="6" t="s">
        <v>52</v>
      </c>
      <c r="C124" s="18" t="s">
        <v>9</v>
      </c>
      <c r="D124" s="8" t="str">
        <f t="shared" si="20"/>
        <v>.</v>
      </c>
      <c r="E124" s="8" t="str">
        <f t="shared" si="21"/>
        <v>.</v>
      </c>
      <c r="F124" s="44"/>
      <c r="G124" s="58"/>
      <c r="H124" s="13"/>
      <c r="I124" s="3"/>
      <c r="K124" s="9"/>
      <c r="L124" s="9"/>
      <c r="M124" s="10"/>
      <c r="R124">
        <v>75</v>
      </c>
      <c r="S124" s="18" t="s">
        <v>9</v>
      </c>
      <c r="T124" t="s">
        <v>37</v>
      </c>
    </row>
    <row r="125" spans="1:20" x14ac:dyDescent="0.25">
      <c r="A125" s="11"/>
      <c r="B125" s="6" t="s">
        <v>52</v>
      </c>
      <c r="C125" s="18" t="s">
        <v>9</v>
      </c>
      <c r="D125" s="8" t="str">
        <f t="shared" si="20"/>
        <v>.</v>
      </c>
      <c r="E125" s="8" t="str">
        <f t="shared" si="21"/>
        <v>.</v>
      </c>
      <c r="F125" s="44"/>
      <c r="G125" s="58"/>
      <c r="H125" s="13"/>
      <c r="I125" s="3"/>
      <c r="K125" s="9"/>
      <c r="L125" s="9"/>
      <c r="M125" s="10"/>
      <c r="R125">
        <v>76</v>
      </c>
      <c r="S125" s="18" t="s">
        <v>9</v>
      </c>
      <c r="T125" t="s">
        <v>37</v>
      </c>
    </row>
    <row r="126" spans="1:20" x14ac:dyDescent="0.25">
      <c r="A126" s="11"/>
      <c r="B126" s="6" t="s">
        <v>52</v>
      </c>
      <c r="C126" s="18" t="s">
        <v>9</v>
      </c>
      <c r="D126" s="8" t="str">
        <f t="shared" si="20"/>
        <v>.</v>
      </c>
      <c r="E126" s="8" t="str">
        <f t="shared" si="21"/>
        <v>.</v>
      </c>
      <c r="F126" s="44"/>
      <c r="G126" s="58"/>
      <c r="H126" s="13"/>
      <c r="I126" s="3"/>
      <c r="K126" s="9"/>
      <c r="L126" s="9"/>
      <c r="M126" s="10"/>
      <c r="R126" t="s">
        <v>33</v>
      </c>
      <c r="S126" s="18" t="s">
        <v>9</v>
      </c>
      <c r="T126" t="s">
        <v>37</v>
      </c>
    </row>
    <row r="127" spans="1:20" x14ac:dyDescent="0.25">
      <c r="A127" s="11"/>
      <c r="B127" s="6"/>
      <c r="C127" s="8"/>
      <c r="D127" s="8"/>
      <c r="E127" s="8"/>
      <c r="F127" s="44"/>
      <c r="G127" s="58"/>
      <c r="H127" s="13"/>
      <c r="I127" s="3"/>
      <c r="K127" s="9"/>
      <c r="L127" s="9"/>
      <c r="M127" s="10"/>
      <c r="R127" t="s">
        <v>9</v>
      </c>
      <c r="S127" t="s">
        <v>9</v>
      </c>
      <c r="T127" t="s">
        <v>9</v>
      </c>
    </row>
    <row r="128" spans="1:20" x14ac:dyDescent="0.25">
      <c r="A128" s="11"/>
      <c r="B128" s="6"/>
      <c r="C128" s="8"/>
      <c r="D128" s="8"/>
      <c r="E128" s="8"/>
      <c r="F128" s="44"/>
      <c r="G128" s="58"/>
      <c r="H128" s="13"/>
      <c r="I128" s="3"/>
      <c r="K128" s="9"/>
      <c r="L128" s="9"/>
      <c r="M128" s="10"/>
      <c r="S128"/>
    </row>
    <row r="129" spans="1:20" x14ac:dyDescent="0.25">
      <c r="A129" s="5" t="s">
        <v>21</v>
      </c>
      <c r="B129" s="6" t="s">
        <v>52</v>
      </c>
      <c r="C129" s="8" t="s">
        <v>9</v>
      </c>
      <c r="D129" s="8" t="str">
        <f>VLOOKUP(C129,$R$129:$T$141,2,FALSE)</f>
        <v>.</v>
      </c>
      <c r="E129" s="8" t="str">
        <f>VLOOKUP(C129,$R$129:$T$141,3,FALSE)</f>
        <v>.</v>
      </c>
      <c r="F129" s="44"/>
      <c r="G129" s="58" t="s">
        <v>71</v>
      </c>
      <c r="H129" s="13">
        <v>8</v>
      </c>
      <c r="I129" s="3"/>
      <c r="K129" s="9" t="str">
        <f t="shared" si="2"/>
        <v/>
      </c>
      <c r="L129" s="9" t="str">
        <f t="shared" si="3"/>
        <v/>
      </c>
      <c r="M129" s="10" t="str">
        <f t="shared" si="4"/>
        <v/>
      </c>
      <c r="N129" t="str">
        <f t="shared" si="5"/>
        <v/>
      </c>
      <c r="R129">
        <v>9</v>
      </c>
      <c r="S129" s="18" t="s">
        <v>9</v>
      </c>
      <c r="T129" t="s">
        <v>34</v>
      </c>
    </row>
    <row r="130" spans="1:20" x14ac:dyDescent="0.25">
      <c r="A130" s="11"/>
      <c r="B130" s="6" t="s">
        <v>52</v>
      </c>
      <c r="C130" s="8" t="s">
        <v>9</v>
      </c>
      <c r="D130" s="8" t="str">
        <f t="shared" ref="D130:D140" si="22">VLOOKUP(C130,$R$129:$T$141,2,FALSE)</f>
        <v>.</v>
      </c>
      <c r="E130" s="8" t="str">
        <f t="shared" ref="E130:E140" si="23">VLOOKUP(C130,$R$129:$T$141,3,FALSE)</f>
        <v>.</v>
      </c>
      <c r="F130" s="44"/>
      <c r="G130" s="58" t="s">
        <v>72</v>
      </c>
      <c r="H130" s="13">
        <v>7</v>
      </c>
      <c r="I130" s="3"/>
      <c r="K130" s="9" t="str">
        <f t="shared" si="2"/>
        <v/>
      </c>
      <c r="L130" s="9" t="str">
        <f t="shared" si="3"/>
        <v/>
      </c>
      <c r="M130" s="10" t="str">
        <f t="shared" si="4"/>
        <v/>
      </c>
      <c r="N130" t="str">
        <f t="shared" si="5"/>
        <v/>
      </c>
      <c r="R130">
        <v>10</v>
      </c>
      <c r="S130" s="18" t="s">
        <v>9</v>
      </c>
      <c r="T130" t="s">
        <v>34</v>
      </c>
    </row>
    <row r="131" spans="1:20" x14ac:dyDescent="0.25">
      <c r="A131" s="11"/>
      <c r="B131" s="6" t="s">
        <v>52</v>
      </c>
      <c r="C131" s="8" t="s">
        <v>9</v>
      </c>
      <c r="D131" s="8" t="str">
        <f t="shared" si="22"/>
        <v>.</v>
      </c>
      <c r="E131" s="8" t="str">
        <f t="shared" si="23"/>
        <v>.</v>
      </c>
      <c r="F131" s="44"/>
      <c r="G131" s="58" t="s">
        <v>73</v>
      </c>
      <c r="H131" s="13">
        <v>6</v>
      </c>
      <c r="I131" s="3"/>
      <c r="K131" s="9" t="str">
        <f t="shared" si="2"/>
        <v/>
      </c>
      <c r="L131" s="9" t="str">
        <f t="shared" si="3"/>
        <v/>
      </c>
      <c r="M131" s="10" t="str">
        <f t="shared" si="4"/>
        <v/>
      </c>
      <c r="N131" t="str">
        <f t="shared" si="5"/>
        <v/>
      </c>
      <c r="R131" t="s">
        <v>30</v>
      </c>
      <c r="S131" s="18" t="s">
        <v>9</v>
      </c>
      <c r="T131" t="s">
        <v>34</v>
      </c>
    </row>
    <row r="132" spans="1:20" x14ac:dyDescent="0.25">
      <c r="A132" s="11"/>
      <c r="B132" s="6" t="s">
        <v>52</v>
      </c>
      <c r="C132" s="8" t="s">
        <v>9</v>
      </c>
      <c r="D132" s="8" t="str">
        <f t="shared" si="22"/>
        <v>.</v>
      </c>
      <c r="E132" s="8" t="str">
        <f t="shared" si="23"/>
        <v>.</v>
      </c>
      <c r="F132" s="44"/>
      <c r="G132" s="58" t="s">
        <v>74</v>
      </c>
      <c r="H132" s="13">
        <v>5</v>
      </c>
      <c r="I132" s="3"/>
      <c r="K132" s="9" t="str">
        <f t="shared" si="2"/>
        <v/>
      </c>
      <c r="L132" s="9" t="str">
        <f t="shared" si="3"/>
        <v/>
      </c>
      <c r="M132" s="10" t="str">
        <f t="shared" si="4"/>
        <v/>
      </c>
      <c r="N132" t="str">
        <f t="shared" si="5"/>
        <v/>
      </c>
      <c r="R132">
        <v>47</v>
      </c>
      <c r="S132" s="18" t="s">
        <v>444</v>
      </c>
      <c r="T132" t="s">
        <v>35</v>
      </c>
    </row>
    <row r="133" spans="1:20" x14ac:dyDescent="0.25">
      <c r="A133" s="11"/>
      <c r="B133" s="6" t="s">
        <v>52</v>
      </c>
      <c r="C133" s="8" t="s">
        <v>9</v>
      </c>
      <c r="D133" s="8" t="str">
        <f t="shared" si="22"/>
        <v>.</v>
      </c>
      <c r="E133" s="8" t="str">
        <f t="shared" si="23"/>
        <v>.</v>
      </c>
      <c r="F133" s="44"/>
      <c r="G133" s="58" t="s">
        <v>77</v>
      </c>
      <c r="H133" s="13">
        <v>4</v>
      </c>
      <c r="I133" s="3"/>
      <c r="K133" s="9" t="str">
        <f t="shared" si="2"/>
        <v/>
      </c>
      <c r="L133" s="9" t="str">
        <f t="shared" si="3"/>
        <v/>
      </c>
      <c r="M133" s="10" t="str">
        <f t="shared" si="4"/>
        <v/>
      </c>
      <c r="N133" t="str">
        <f t="shared" si="5"/>
        <v/>
      </c>
      <c r="R133">
        <v>48</v>
      </c>
      <c r="S133" s="18" t="s">
        <v>445</v>
      </c>
      <c r="T133" t="s">
        <v>35</v>
      </c>
    </row>
    <row r="134" spans="1:20" x14ac:dyDescent="0.25">
      <c r="A134" s="11"/>
      <c r="B134" s="6" t="s">
        <v>52</v>
      </c>
      <c r="C134" s="8" t="s">
        <v>9</v>
      </c>
      <c r="D134" s="8" t="str">
        <f t="shared" si="22"/>
        <v>.</v>
      </c>
      <c r="E134" s="8" t="str">
        <f t="shared" si="23"/>
        <v>.</v>
      </c>
      <c r="F134" s="44"/>
      <c r="G134" s="58" t="s">
        <v>78</v>
      </c>
      <c r="H134" s="13">
        <v>3</v>
      </c>
      <c r="I134" s="3"/>
      <c r="K134" s="9" t="str">
        <f t="shared" si="2"/>
        <v/>
      </c>
      <c r="L134" s="9" t="str">
        <f t="shared" si="3"/>
        <v/>
      </c>
      <c r="M134" s="10" t="str">
        <f t="shared" si="4"/>
        <v/>
      </c>
      <c r="N134" t="str">
        <f t="shared" si="5"/>
        <v/>
      </c>
      <c r="R134" t="s">
        <v>31</v>
      </c>
      <c r="S134" s="18" t="s">
        <v>9</v>
      </c>
      <c r="T134" t="s">
        <v>35</v>
      </c>
    </row>
    <row r="135" spans="1:20" x14ac:dyDescent="0.25">
      <c r="A135" s="11"/>
      <c r="B135" s="6" t="s">
        <v>52</v>
      </c>
      <c r="C135" s="8" t="s">
        <v>9</v>
      </c>
      <c r="D135" s="8" t="str">
        <f t="shared" si="22"/>
        <v>.</v>
      </c>
      <c r="E135" s="8" t="str">
        <f t="shared" si="23"/>
        <v>.</v>
      </c>
      <c r="F135" s="44"/>
      <c r="G135" s="58" t="s">
        <v>75</v>
      </c>
      <c r="H135" s="13">
        <v>2</v>
      </c>
      <c r="I135" s="3"/>
      <c r="K135" s="9" t="str">
        <f t="shared" si="2"/>
        <v/>
      </c>
      <c r="L135" s="9" t="str">
        <f t="shared" si="3"/>
        <v/>
      </c>
      <c r="M135" s="10" t="str">
        <f t="shared" si="4"/>
        <v/>
      </c>
      <c r="N135" t="str">
        <f t="shared" si="5"/>
        <v/>
      </c>
      <c r="R135">
        <v>55</v>
      </c>
      <c r="S135" s="18" t="s">
        <v>9</v>
      </c>
      <c r="T135" t="s">
        <v>36</v>
      </c>
    </row>
    <row r="136" spans="1:20" x14ac:dyDescent="0.25">
      <c r="A136" s="11"/>
      <c r="B136" s="6" t="s">
        <v>52</v>
      </c>
      <c r="C136" s="8" t="s">
        <v>9</v>
      </c>
      <c r="D136" s="8" t="str">
        <f t="shared" si="22"/>
        <v>.</v>
      </c>
      <c r="E136" s="8" t="str">
        <f t="shared" si="23"/>
        <v>.</v>
      </c>
      <c r="F136" s="44"/>
      <c r="G136" s="58" t="s">
        <v>76</v>
      </c>
      <c r="H136" s="13">
        <v>1</v>
      </c>
      <c r="I136" s="3"/>
      <c r="K136" s="9" t="str">
        <f t="shared" si="2"/>
        <v/>
      </c>
      <c r="L136" s="9" t="str">
        <f t="shared" si="3"/>
        <v/>
      </c>
      <c r="M136" s="10" t="str">
        <f t="shared" si="4"/>
        <v/>
      </c>
      <c r="N136" t="str">
        <f t="shared" si="5"/>
        <v/>
      </c>
      <c r="R136">
        <v>56</v>
      </c>
      <c r="S136" s="18" t="s">
        <v>9</v>
      </c>
      <c r="T136" t="s">
        <v>36</v>
      </c>
    </row>
    <row r="137" spans="1:20" x14ac:dyDescent="0.25">
      <c r="A137" s="11"/>
      <c r="B137" s="6" t="s">
        <v>52</v>
      </c>
      <c r="C137" s="8" t="s">
        <v>9</v>
      </c>
      <c r="D137" s="8" t="str">
        <f t="shared" si="22"/>
        <v>.</v>
      </c>
      <c r="E137" s="8" t="str">
        <f t="shared" si="23"/>
        <v>.</v>
      </c>
      <c r="F137" s="44"/>
      <c r="G137" s="58"/>
      <c r="H137" s="13"/>
      <c r="I137" s="3"/>
      <c r="K137" s="9"/>
      <c r="L137" s="9"/>
      <c r="M137" s="10"/>
      <c r="R137" t="s">
        <v>32</v>
      </c>
      <c r="S137" s="18" t="s">
        <v>9</v>
      </c>
      <c r="T137" t="s">
        <v>36</v>
      </c>
    </row>
    <row r="138" spans="1:20" x14ac:dyDescent="0.25">
      <c r="A138" s="11"/>
      <c r="B138" s="6" t="s">
        <v>52</v>
      </c>
      <c r="C138" s="8" t="s">
        <v>9</v>
      </c>
      <c r="D138" s="8" t="str">
        <f t="shared" si="22"/>
        <v>.</v>
      </c>
      <c r="E138" s="8" t="str">
        <f t="shared" si="23"/>
        <v>.</v>
      </c>
      <c r="F138" s="44"/>
      <c r="G138" s="58"/>
      <c r="H138" s="13"/>
      <c r="I138" s="3"/>
      <c r="K138" s="9"/>
      <c r="L138" s="9"/>
      <c r="M138" s="10"/>
      <c r="R138">
        <v>75</v>
      </c>
      <c r="S138" s="18" t="s">
        <v>9</v>
      </c>
      <c r="T138" t="s">
        <v>37</v>
      </c>
    </row>
    <row r="139" spans="1:20" x14ac:dyDescent="0.25">
      <c r="A139" s="11"/>
      <c r="B139" s="6" t="s">
        <v>52</v>
      </c>
      <c r="C139" s="8" t="s">
        <v>9</v>
      </c>
      <c r="D139" s="8" t="str">
        <f t="shared" si="22"/>
        <v>.</v>
      </c>
      <c r="E139" s="8" t="str">
        <f t="shared" si="23"/>
        <v>.</v>
      </c>
      <c r="F139" s="44"/>
      <c r="G139" s="58"/>
      <c r="H139" s="13"/>
      <c r="I139" s="3"/>
      <c r="K139" s="9"/>
      <c r="L139" s="9"/>
      <c r="M139" s="10"/>
      <c r="R139">
        <v>76</v>
      </c>
      <c r="S139" s="18" t="s">
        <v>9</v>
      </c>
      <c r="T139" t="s">
        <v>37</v>
      </c>
    </row>
    <row r="140" spans="1:20" x14ac:dyDescent="0.25">
      <c r="A140" s="11"/>
      <c r="B140" s="6" t="s">
        <v>52</v>
      </c>
      <c r="C140" s="8" t="s">
        <v>9</v>
      </c>
      <c r="D140" s="8" t="str">
        <f t="shared" si="22"/>
        <v>.</v>
      </c>
      <c r="E140" s="8" t="str">
        <f t="shared" si="23"/>
        <v>.</v>
      </c>
      <c r="F140" s="44"/>
      <c r="G140" s="58"/>
      <c r="H140" s="13"/>
      <c r="I140" s="3"/>
      <c r="K140" s="9"/>
      <c r="L140" s="9"/>
      <c r="M140" s="10"/>
      <c r="R140" t="s">
        <v>33</v>
      </c>
      <c r="S140" s="18" t="s">
        <v>9</v>
      </c>
      <c r="T140" t="s">
        <v>37</v>
      </c>
    </row>
    <row r="141" spans="1:20" x14ac:dyDescent="0.25">
      <c r="A141" s="11"/>
      <c r="B141" s="6"/>
      <c r="C141" s="8"/>
      <c r="D141" s="8"/>
      <c r="E141" s="8"/>
      <c r="F141" s="44"/>
      <c r="G141" s="58"/>
      <c r="H141" s="13"/>
      <c r="I141" s="3"/>
      <c r="K141" s="9"/>
      <c r="L141" s="9"/>
      <c r="M141" s="10"/>
      <c r="R141" t="s">
        <v>9</v>
      </c>
      <c r="S141" t="s">
        <v>9</v>
      </c>
      <c r="T141" t="s">
        <v>9</v>
      </c>
    </row>
    <row r="142" spans="1:20" x14ac:dyDescent="0.25">
      <c r="A142" s="11"/>
      <c r="B142" s="6"/>
      <c r="C142" s="8"/>
      <c r="D142" s="8"/>
      <c r="E142" s="8"/>
      <c r="F142" s="44"/>
      <c r="G142" s="58"/>
      <c r="H142" s="13"/>
      <c r="I142" s="3"/>
      <c r="K142" s="9"/>
      <c r="L142" s="9"/>
      <c r="M142" s="10"/>
      <c r="S142"/>
    </row>
    <row r="143" spans="1:20" x14ac:dyDescent="0.25">
      <c r="A143" s="5" t="s">
        <v>22</v>
      </c>
      <c r="B143" s="6" t="s">
        <v>52</v>
      </c>
      <c r="C143" s="8" t="s">
        <v>9</v>
      </c>
      <c r="D143" s="8" t="str">
        <f>VLOOKUP(C143,$R$143:$T$155,2,FALSE)</f>
        <v>.</v>
      </c>
      <c r="E143" s="8" t="str">
        <f>VLOOKUP(C143,$R$143:$T$155,3,FALSE)</f>
        <v>.</v>
      </c>
      <c r="F143" s="44"/>
      <c r="G143" s="58" t="s">
        <v>71</v>
      </c>
      <c r="H143" s="13">
        <v>8</v>
      </c>
      <c r="I143" s="3"/>
      <c r="K143" s="9" t="str">
        <f t="shared" si="2"/>
        <v/>
      </c>
      <c r="L143" s="9" t="str">
        <f t="shared" si="3"/>
        <v/>
      </c>
      <c r="M143" s="10" t="str">
        <f t="shared" si="4"/>
        <v/>
      </c>
      <c r="N143" t="str">
        <f t="shared" si="5"/>
        <v/>
      </c>
      <c r="R143">
        <v>9</v>
      </c>
      <c r="S143" s="18" t="s">
        <v>9</v>
      </c>
      <c r="T143" t="s">
        <v>34</v>
      </c>
    </row>
    <row r="144" spans="1:20" x14ac:dyDescent="0.25">
      <c r="A144" s="11"/>
      <c r="B144" s="6" t="s">
        <v>52</v>
      </c>
      <c r="C144" s="8" t="s">
        <v>9</v>
      </c>
      <c r="D144" s="8" t="str">
        <f t="shared" ref="D144:D154" si="24">VLOOKUP(C144,$R$143:$T$155,2,FALSE)</f>
        <v>.</v>
      </c>
      <c r="E144" s="8" t="str">
        <f t="shared" ref="E144:E154" si="25">VLOOKUP(C144,$R$143:$T$155,3,FALSE)</f>
        <v>.</v>
      </c>
      <c r="F144" s="44"/>
      <c r="G144" s="58" t="s">
        <v>72</v>
      </c>
      <c r="H144" s="13">
        <v>7</v>
      </c>
      <c r="I144" s="3"/>
      <c r="K144" s="9" t="str">
        <f t="shared" si="2"/>
        <v/>
      </c>
      <c r="L144" s="9" t="str">
        <f t="shared" si="3"/>
        <v/>
      </c>
      <c r="M144" s="10" t="str">
        <f t="shared" si="4"/>
        <v/>
      </c>
      <c r="N144" t="str">
        <f t="shared" si="5"/>
        <v/>
      </c>
      <c r="R144">
        <v>10</v>
      </c>
      <c r="S144" s="18" t="s">
        <v>9</v>
      </c>
      <c r="T144" t="s">
        <v>34</v>
      </c>
    </row>
    <row r="145" spans="1:20" x14ac:dyDescent="0.25">
      <c r="A145" s="11"/>
      <c r="B145" s="6" t="s">
        <v>52</v>
      </c>
      <c r="C145" s="8" t="s">
        <v>9</v>
      </c>
      <c r="D145" s="8" t="str">
        <f t="shared" si="24"/>
        <v>.</v>
      </c>
      <c r="E145" s="8" t="str">
        <f t="shared" si="25"/>
        <v>.</v>
      </c>
      <c r="F145" s="44"/>
      <c r="G145" s="58" t="s">
        <v>73</v>
      </c>
      <c r="H145" s="13">
        <v>6</v>
      </c>
      <c r="I145" s="3"/>
      <c r="K145" s="9" t="str">
        <f t="shared" ref="K145:K150" si="26">IF($E145="","",IF(LEFT($E145,1)=$K$1,$H145,""))</f>
        <v/>
      </c>
      <c r="L145" s="9" t="str">
        <f t="shared" ref="L145:L150" si="27">IF($E145="","",IF(LEFT($E145,1)=$L$1,$H145,""))</f>
        <v/>
      </c>
      <c r="M145" s="10" t="str">
        <f t="shared" ref="M145:M150" si="28">IF($E145="","",IF(LEFT($E145,1)=$M$1,$H145,""))</f>
        <v/>
      </c>
      <c r="N145" t="str">
        <f t="shared" ref="N145:N150" si="29">IF($E145="","",IF(LEFT($E145,1)=$N$1,$H145,""))</f>
        <v/>
      </c>
      <c r="R145" t="s">
        <v>30</v>
      </c>
      <c r="S145" s="18" t="s">
        <v>9</v>
      </c>
      <c r="T145" t="s">
        <v>34</v>
      </c>
    </row>
    <row r="146" spans="1:20" x14ac:dyDescent="0.25">
      <c r="A146" s="11"/>
      <c r="B146" s="6" t="s">
        <v>52</v>
      </c>
      <c r="C146" s="8" t="s">
        <v>9</v>
      </c>
      <c r="D146" s="8" t="str">
        <f t="shared" si="24"/>
        <v>.</v>
      </c>
      <c r="E146" s="8" t="str">
        <f t="shared" si="25"/>
        <v>.</v>
      </c>
      <c r="F146" s="44"/>
      <c r="G146" s="58" t="s">
        <v>74</v>
      </c>
      <c r="H146" s="13">
        <v>5</v>
      </c>
      <c r="I146" s="3"/>
      <c r="K146" s="9" t="str">
        <f t="shared" si="26"/>
        <v/>
      </c>
      <c r="L146" s="9" t="str">
        <f t="shared" si="27"/>
        <v/>
      </c>
      <c r="M146" s="10" t="str">
        <f t="shared" si="28"/>
        <v/>
      </c>
      <c r="N146" t="str">
        <f t="shared" si="29"/>
        <v/>
      </c>
      <c r="R146">
        <v>47</v>
      </c>
      <c r="S146" s="18" t="s">
        <v>9</v>
      </c>
      <c r="T146" t="s">
        <v>35</v>
      </c>
    </row>
    <row r="147" spans="1:20" x14ac:dyDescent="0.25">
      <c r="A147" s="11"/>
      <c r="B147" s="6" t="s">
        <v>52</v>
      </c>
      <c r="C147" s="8" t="s">
        <v>9</v>
      </c>
      <c r="D147" s="8" t="str">
        <f t="shared" si="24"/>
        <v>.</v>
      </c>
      <c r="E147" s="8" t="str">
        <f t="shared" si="25"/>
        <v>.</v>
      </c>
      <c r="F147" s="44"/>
      <c r="G147" s="58" t="s">
        <v>77</v>
      </c>
      <c r="H147" s="13">
        <v>4</v>
      </c>
      <c r="I147" s="3"/>
      <c r="K147" s="9" t="str">
        <f t="shared" si="26"/>
        <v/>
      </c>
      <c r="L147" s="9" t="str">
        <f t="shared" si="27"/>
        <v/>
      </c>
      <c r="M147" s="10" t="str">
        <f t="shared" si="28"/>
        <v/>
      </c>
      <c r="N147" t="str">
        <f t="shared" si="29"/>
        <v/>
      </c>
      <c r="R147">
        <v>48</v>
      </c>
      <c r="S147" s="18" t="s">
        <v>9</v>
      </c>
      <c r="T147" t="s">
        <v>35</v>
      </c>
    </row>
    <row r="148" spans="1:20" x14ac:dyDescent="0.25">
      <c r="A148" s="11"/>
      <c r="B148" s="6" t="s">
        <v>52</v>
      </c>
      <c r="C148" s="8" t="s">
        <v>9</v>
      </c>
      <c r="D148" s="8" t="str">
        <f t="shared" si="24"/>
        <v>.</v>
      </c>
      <c r="E148" s="8" t="str">
        <f t="shared" si="25"/>
        <v>.</v>
      </c>
      <c r="F148" s="44"/>
      <c r="G148" s="58" t="s">
        <v>78</v>
      </c>
      <c r="H148" s="13">
        <v>3</v>
      </c>
      <c r="I148" s="3"/>
      <c r="K148" s="9" t="str">
        <f t="shared" si="26"/>
        <v/>
      </c>
      <c r="L148" s="9" t="str">
        <f t="shared" si="27"/>
        <v/>
      </c>
      <c r="M148" s="10" t="str">
        <f t="shared" si="28"/>
        <v/>
      </c>
      <c r="N148" t="str">
        <f t="shared" si="29"/>
        <v/>
      </c>
      <c r="R148" t="s">
        <v>31</v>
      </c>
      <c r="S148" s="18" t="s">
        <v>9</v>
      </c>
      <c r="T148" t="s">
        <v>35</v>
      </c>
    </row>
    <row r="149" spans="1:20" x14ac:dyDescent="0.25">
      <c r="A149" s="11"/>
      <c r="B149" s="6" t="s">
        <v>52</v>
      </c>
      <c r="C149" s="8" t="s">
        <v>9</v>
      </c>
      <c r="D149" s="8" t="str">
        <f t="shared" si="24"/>
        <v>.</v>
      </c>
      <c r="E149" s="8" t="str">
        <f t="shared" si="25"/>
        <v>.</v>
      </c>
      <c r="F149" s="44"/>
      <c r="G149" s="58" t="s">
        <v>75</v>
      </c>
      <c r="H149" s="13">
        <v>2</v>
      </c>
      <c r="I149" s="3"/>
      <c r="K149" s="9" t="str">
        <f t="shared" si="26"/>
        <v/>
      </c>
      <c r="L149" s="9" t="str">
        <f t="shared" si="27"/>
        <v/>
      </c>
      <c r="M149" s="10" t="str">
        <f t="shared" si="28"/>
        <v/>
      </c>
      <c r="N149" t="str">
        <f t="shared" si="29"/>
        <v/>
      </c>
      <c r="R149">
        <v>55</v>
      </c>
      <c r="S149" s="18" t="s">
        <v>9</v>
      </c>
      <c r="T149" t="s">
        <v>36</v>
      </c>
    </row>
    <row r="150" spans="1:20" x14ac:dyDescent="0.25">
      <c r="A150" s="11"/>
      <c r="B150" s="6" t="s">
        <v>52</v>
      </c>
      <c r="C150" s="8" t="s">
        <v>9</v>
      </c>
      <c r="D150" s="8" t="str">
        <f t="shared" si="24"/>
        <v>.</v>
      </c>
      <c r="E150" s="8" t="str">
        <f t="shared" si="25"/>
        <v>.</v>
      </c>
      <c r="F150" s="44"/>
      <c r="G150" s="58" t="s">
        <v>76</v>
      </c>
      <c r="H150" s="13">
        <v>1</v>
      </c>
      <c r="I150" s="3"/>
      <c r="K150" s="9" t="str">
        <f t="shared" si="26"/>
        <v/>
      </c>
      <c r="L150" s="9" t="str">
        <f t="shared" si="27"/>
        <v/>
      </c>
      <c r="M150" s="10" t="str">
        <f t="shared" si="28"/>
        <v/>
      </c>
      <c r="N150" t="str">
        <f t="shared" si="29"/>
        <v/>
      </c>
      <c r="R150">
        <v>56</v>
      </c>
      <c r="S150" s="18" t="s">
        <v>9</v>
      </c>
      <c r="T150" t="s">
        <v>36</v>
      </c>
    </row>
    <row r="151" spans="1:20" x14ac:dyDescent="0.25">
      <c r="A151" s="11"/>
      <c r="B151" s="6" t="s">
        <v>52</v>
      </c>
      <c r="C151" s="8" t="s">
        <v>9</v>
      </c>
      <c r="D151" s="8" t="str">
        <f t="shared" si="24"/>
        <v>.</v>
      </c>
      <c r="E151" s="8" t="str">
        <f t="shared" si="25"/>
        <v>.</v>
      </c>
      <c r="F151" s="44"/>
      <c r="G151" s="58"/>
      <c r="H151" s="13"/>
      <c r="I151" s="3"/>
      <c r="K151" s="9"/>
      <c r="L151" s="9"/>
      <c r="M151" s="10"/>
      <c r="R151" t="s">
        <v>32</v>
      </c>
      <c r="S151" s="18" t="s">
        <v>9</v>
      </c>
      <c r="T151" t="s">
        <v>36</v>
      </c>
    </row>
    <row r="152" spans="1:20" x14ac:dyDescent="0.25">
      <c r="A152" s="11"/>
      <c r="B152" s="6" t="s">
        <v>52</v>
      </c>
      <c r="C152" s="8" t="s">
        <v>9</v>
      </c>
      <c r="D152" s="8" t="str">
        <f t="shared" si="24"/>
        <v>.</v>
      </c>
      <c r="E152" s="8" t="str">
        <f t="shared" si="25"/>
        <v>.</v>
      </c>
      <c r="F152" s="44"/>
      <c r="G152" s="58"/>
      <c r="H152" s="13"/>
      <c r="I152" s="3"/>
      <c r="K152" s="9"/>
      <c r="L152" s="9"/>
      <c r="M152" s="10"/>
      <c r="R152">
        <v>75</v>
      </c>
      <c r="S152" s="18" t="s">
        <v>9</v>
      </c>
      <c r="T152" t="s">
        <v>37</v>
      </c>
    </row>
    <row r="153" spans="1:20" x14ac:dyDescent="0.25">
      <c r="A153" s="11"/>
      <c r="B153" s="6" t="s">
        <v>52</v>
      </c>
      <c r="C153" s="8" t="s">
        <v>9</v>
      </c>
      <c r="D153" s="8" t="str">
        <f t="shared" si="24"/>
        <v>.</v>
      </c>
      <c r="E153" s="8" t="str">
        <f t="shared" si="25"/>
        <v>.</v>
      </c>
      <c r="F153" s="44"/>
      <c r="G153" s="58"/>
      <c r="H153" s="13"/>
      <c r="I153" s="3"/>
      <c r="K153" s="9"/>
      <c r="L153" s="9"/>
      <c r="M153" s="10"/>
      <c r="R153">
        <v>76</v>
      </c>
      <c r="S153" s="18" t="s">
        <v>9</v>
      </c>
      <c r="T153" t="s">
        <v>37</v>
      </c>
    </row>
    <row r="154" spans="1:20" x14ac:dyDescent="0.25">
      <c r="A154" s="11"/>
      <c r="B154" s="6" t="s">
        <v>52</v>
      </c>
      <c r="C154" s="8" t="s">
        <v>9</v>
      </c>
      <c r="D154" s="8" t="str">
        <f t="shared" si="24"/>
        <v>.</v>
      </c>
      <c r="E154" s="8" t="str">
        <f t="shared" si="25"/>
        <v>.</v>
      </c>
      <c r="F154" s="44"/>
      <c r="G154" s="58"/>
      <c r="H154" s="13"/>
      <c r="I154" s="3"/>
      <c r="K154" s="9"/>
      <c r="L154" s="9"/>
      <c r="M154" s="10"/>
      <c r="R154" t="s">
        <v>33</v>
      </c>
      <c r="S154" s="18" t="s">
        <v>9</v>
      </c>
      <c r="T154" t="s">
        <v>37</v>
      </c>
    </row>
    <row r="155" spans="1:20" x14ac:dyDescent="0.25">
      <c r="A155" s="11"/>
      <c r="B155" s="6"/>
      <c r="C155" s="8"/>
      <c r="D155" s="8"/>
      <c r="E155" s="8"/>
      <c r="F155" s="44"/>
      <c r="G155" s="58"/>
      <c r="H155" s="13"/>
      <c r="I155" s="3"/>
      <c r="K155" s="9"/>
      <c r="L155" s="9"/>
      <c r="M155" s="10"/>
      <c r="R155" t="s">
        <v>9</v>
      </c>
      <c r="S155" t="s">
        <v>9</v>
      </c>
      <c r="T155" t="s">
        <v>9</v>
      </c>
    </row>
    <row r="156" spans="1:20" x14ac:dyDescent="0.25">
      <c r="A156" s="11"/>
      <c r="B156" s="6"/>
      <c r="C156" s="8"/>
      <c r="D156" s="8"/>
      <c r="E156" s="8"/>
      <c r="F156" s="44"/>
      <c r="G156" s="58"/>
      <c r="H156" s="13"/>
      <c r="I156" s="3"/>
      <c r="K156" s="9"/>
      <c r="L156" s="9"/>
      <c r="M156" s="10"/>
      <c r="S156"/>
    </row>
    <row r="157" spans="1:20" x14ac:dyDescent="0.25">
      <c r="A157" s="5" t="s">
        <v>23</v>
      </c>
      <c r="B157" s="6" t="s">
        <v>52</v>
      </c>
      <c r="C157" s="18">
        <v>9</v>
      </c>
      <c r="D157" s="8" t="str">
        <f>VLOOKUP(C157,$R$157:$T$169,2,FALSE)</f>
        <v>David Macqueen</v>
      </c>
      <c r="E157" s="8" t="str">
        <f>VLOOKUP(C157,$R$157:$T$169,3,FALSE)</f>
        <v>Cambridgeshire</v>
      </c>
      <c r="F157" s="44" t="s">
        <v>616</v>
      </c>
      <c r="G157" s="58" t="s">
        <v>71</v>
      </c>
      <c r="H157" s="13">
        <v>8</v>
      </c>
      <c r="I157" s="3"/>
      <c r="K157" s="9">
        <f t="shared" ref="K157:K164" si="30">IF($E157="","",IF(LEFT($E157,1)=$K$1,$H157,""))</f>
        <v>8</v>
      </c>
      <c r="L157" s="9" t="str">
        <f t="shared" ref="L157:L164" si="31">IF($E157="","",IF(LEFT($E157,1)=$L$1,$H157,""))</f>
        <v/>
      </c>
      <c r="M157" s="10" t="str">
        <f t="shared" ref="M157:M164" si="32">IF($E157="","",IF(LEFT($E157,1)=$M$1,$H157,""))</f>
        <v/>
      </c>
      <c r="N157" t="str">
        <f t="shared" ref="N157:N164" si="33">IF($E157="","",IF(LEFT($E157,1)=$N$1,$H157,""))</f>
        <v/>
      </c>
      <c r="R157">
        <v>9</v>
      </c>
      <c r="S157" s="18" t="s">
        <v>235</v>
      </c>
      <c r="T157" t="s">
        <v>34</v>
      </c>
    </row>
    <row r="158" spans="1:20" x14ac:dyDescent="0.25">
      <c r="A158" s="11"/>
      <c r="B158" s="6" t="s">
        <v>52</v>
      </c>
      <c r="C158" s="18">
        <v>55</v>
      </c>
      <c r="D158" s="8" t="str">
        <f t="shared" ref="D158:D168" si="34">VLOOKUP(C158,$R$157:$T$169,2,FALSE)</f>
        <v>Ethan Ellis</v>
      </c>
      <c r="E158" s="8" t="str">
        <f t="shared" ref="E158:E168" si="35">VLOOKUP(C158,$R$157:$T$169,3,FALSE)</f>
        <v>Norfolk</v>
      </c>
      <c r="F158" s="44" t="s">
        <v>617</v>
      </c>
      <c r="G158" s="58" t="s">
        <v>72</v>
      </c>
      <c r="H158" s="13">
        <v>7</v>
      </c>
      <c r="I158" s="3"/>
      <c r="K158" s="9" t="str">
        <f t="shared" si="30"/>
        <v/>
      </c>
      <c r="L158" s="9" t="str">
        <f t="shared" si="31"/>
        <v/>
      </c>
      <c r="M158" s="10">
        <f t="shared" si="32"/>
        <v>7</v>
      </c>
      <c r="N158" t="str">
        <f t="shared" si="33"/>
        <v/>
      </c>
      <c r="R158">
        <v>10</v>
      </c>
      <c r="S158" s="18" t="s">
        <v>9</v>
      </c>
      <c r="T158" t="s">
        <v>34</v>
      </c>
    </row>
    <row r="159" spans="1:20" x14ac:dyDescent="0.25">
      <c r="A159" s="11"/>
      <c r="B159" s="6" t="s">
        <v>52</v>
      </c>
      <c r="C159" s="18">
        <v>47</v>
      </c>
      <c r="D159" s="8" t="str">
        <f t="shared" si="34"/>
        <v>Tom Coverley</v>
      </c>
      <c r="E159" s="8" t="str">
        <f t="shared" si="35"/>
        <v>Lincolnshire</v>
      </c>
      <c r="F159" s="44" t="s">
        <v>618</v>
      </c>
      <c r="G159" s="58" t="s">
        <v>73</v>
      </c>
      <c r="H159" s="13">
        <v>6</v>
      </c>
      <c r="I159" s="3"/>
      <c r="K159" s="9" t="str">
        <f t="shared" si="30"/>
        <v/>
      </c>
      <c r="L159" s="9">
        <f t="shared" si="31"/>
        <v>6</v>
      </c>
      <c r="M159" s="10" t="str">
        <f t="shared" si="32"/>
        <v/>
      </c>
      <c r="N159" t="str">
        <f t="shared" si="33"/>
        <v/>
      </c>
      <c r="R159" t="s">
        <v>30</v>
      </c>
      <c r="S159" s="18" t="s">
        <v>9</v>
      </c>
      <c r="T159" t="s">
        <v>34</v>
      </c>
    </row>
    <row r="160" spans="1:20" x14ac:dyDescent="0.25">
      <c r="A160" s="11"/>
      <c r="B160" s="6" t="s">
        <v>52</v>
      </c>
      <c r="C160" s="18">
        <v>56</v>
      </c>
      <c r="D160" s="8" t="str">
        <f t="shared" si="34"/>
        <v>Ryan Wood</v>
      </c>
      <c r="E160" s="8" t="str">
        <f t="shared" si="35"/>
        <v>Norfolk</v>
      </c>
      <c r="F160" s="44" t="s">
        <v>612</v>
      </c>
      <c r="G160" s="58" t="s">
        <v>74</v>
      </c>
      <c r="H160" s="13">
        <v>5</v>
      </c>
      <c r="I160" s="3"/>
      <c r="K160" s="9" t="str">
        <f t="shared" si="30"/>
        <v/>
      </c>
      <c r="L160" s="9" t="str">
        <f t="shared" si="31"/>
        <v/>
      </c>
      <c r="M160" s="10">
        <f t="shared" si="32"/>
        <v>5</v>
      </c>
      <c r="N160" t="str">
        <f t="shared" si="33"/>
        <v/>
      </c>
      <c r="R160">
        <v>47</v>
      </c>
      <c r="S160" s="18" t="s">
        <v>443</v>
      </c>
      <c r="T160" t="s">
        <v>35</v>
      </c>
    </row>
    <row r="161" spans="1:20" x14ac:dyDescent="0.25">
      <c r="A161" s="11"/>
      <c r="B161" s="6" t="s">
        <v>52</v>
      </c>
      <c r="C161" s="18" t="s">
        <v>9</v>
      </c>
      <c r="D161" s="8" t="str">
        <f t="shared" si="34"/>
        <v>.</v>
      </c>
      <c r="E161" s="8" t="str">
        <f t="shared" si="35"/>
        <v>.</v>
      </c>
      <c r="F161" s="44"/>
      <c r="G161" s="58" t="s">
        <v>77</v>
      </c>
      <c r="H161" s="13">
        <v>4</v>
      </c>
      <c r="I161" s="3"/>
      <c r="K161" s="9" t="str">
        <f t="shared" si="30"/>
        <v/>
      </c>
      <c r="L161" s="9" t="str">
        <f t="shared" si="31"/>
        <v/>
      </c>
      <c r="M161" s="10" t="str">
        <f t="shared" si="32"/>
        <v/>
      </c>
      <c r="N161" t="str">
        <f t="shared" si="33"/>
        <v/>
      </c>
      <c r="R161">
        <v>48</v>
      </c>
      <c r="S161" s="18" t="s">
        <v>442</v>
      </c>
      <c r="T161" t="s">
        <v>35</v>
      </c>
    </row>
    <row r="162" spans="1:20" x14ac:dyDescent="0.25">
      <c r="A162" s="11"/>
      <c r="B162" s="6" t="s">
        <v>52</v>
      </c>
      <c r="C162" s="18" t="s">
        <v>9</v>
      </c>
      <c r="D162" s="8" t="str">
        <f t="shared" si="34"/>
        <v>.</v>
      </c>
      <c r="E162" s="8" t="str">
        <f t="shared" si="35"/>
        <v>.</v>
      </c>
      <c r="F162" s="44"/>
      <c r="G162" s="58" t="s">
        <v>78</v>
      </c>
      <c r="H162" s="13">
        <v>3</v>
      </c>
      <c r="I162" s="3"/>
      <c r="K162" s="9" t="str">
        <f t="shared" si="30"/>
        <v/>
      </c>
      <c r="L162" s="9" t="str">
        <f t="shared" si="31"/>
        <v/>
      </c>
      <c r="M162" s="10" t="str">
        <f t="shared" si="32"/>
        <v/>
      </c>
      <c r="N162" t="str">
        <f t="shared" si="33"/>
        <v/>
      </c>
      <c r="R162" t="s">
        <v>31</v>
      </c>
      <c r="S162" s="18" t="s">
        <v>9</v>
      </c>
      <c r="T162" t="s">
        <v>35</v>
      </c>
    </row>
    <row r="163" spans="1:20" x14ac:dyDescent="0.25">
      <c r="A163" s="11"/>
      <c r="B163" s="6" t="s">
        <v>52</v>
      </c>
      <c r="C163" s="18" t="s">
        <v>9</v>
      </c>
      <c r="D163" s="8" t="str">
        <f t="shared" si="34"/>
        <v>.</v>
      </c>
      <c r="E163" s="8" t="str">
        <f t="shared" si="35"/>
        <v>.</v>
      </c>
      <c r="F163" s="44"/>
      <c r="G163" s="58" t="s">
        <v>75</v>
      </c>
      <c r="H163" s="13">
        <v>2</v>
      </c>
      <c r="I163" s="3"/>
      <c r="K163" s="9" t="str">
        <f t="shared" si="30"/>
        <v/>
      </c>
      <c r="L163" s="9" t="str">
        <f t="shared" si="31"/>
        <v/>
      </c>
      <c r="M163" s="10" t="str">
        <f t="shared" si="32"/>
        <v/>
      </c>
      <c r="N163" t="str">
        <f t="shared" si="33"/>
        <v/>
      </c>
      <c r="R163">
        <v>55</v>
      </c>
      <c r="S163" s="18" t="s">
        <v>320</v>
      </c>
      <c r="T163" t="s">
        <v>36</v>
      </c>
    </row>
    <row r="164" spans="1:20" x14ac:dyDescent="0.25">
      <c r="A164" s="11"/>
      <c r="B164" s="6" t="s">
        <v>52</v>
      </c>
      <c r="C164" s="18" t="s">
        <v>9</v>
      </c>
      <c r="D164" s="8" t="str">
        <f t="shared" si="34"/>
        <v>.</v>
      </c>
      <c r="E164" s="8" t="str">
        <f t="shared" si="35"/>
        <v>.</v>
      </c>
      <c r="F164" s="44"/>
      <c r="G164" s="58" t="s">
        <v>76</v>
      </c>
      <c r="H164" s="13">
        <v>1</v>
      </c>
      <c r="I164" s="3"/>
      <c r="K164" s="9" t="str">
        <f t="shared" si="30"/>
        <v/>
      </c>
      <c r="L164" s="9" t="str">
        <f t="shared" si="31"/>
        <v/>
      </c>
      <c r="M164" s="10" t="str">
        <f t="shared" si="32"/>
        <v/>
      </c>
      <c r="N164" t="str">
        <f t="shared" si="33"/>
        <v/>
      </c>
      <c r="R164">
        <v>56</v>
      </c>
      <c r="S164" s="18" t="s">
        <v>329</v>
      </c>
      <c r="T164" t="s">
        <v>36</v>
      </c>
    </row>
    <row r="165" spans="1:20" x14ac:dyDescent="0.25">
      <c r="A165" s="11"/>
      <c r="B165" s="6" t="s">
        <v>52</v>
      </c>
      <c r="C165" s="18" t="s">
        <v>9</v>
      </c>
      <c r="D165" s="8" t="str">
        <f t="shared" si="34"/>
        <v>.</v>
      </c>
      <c r="E165" s="8" t="str">
        <f t="shared" si="35"/>
        <v>.</v>
      </c>
      <c r="F165" s="44"/>
      <c r="G165" s="58"/>
      <c r="H165" s="13"/>
      <c r="I165" s="3"/>
      <c r="K165" s="9"/>
      <c r="L165" s="9"/>
      <c r="M165" s="10"/>
      <c r="R165" t="s">
        <v>32</v>
      </c>
      <c r="S165" s="18" t="s">
        <v>9</v>
      </c>
      <c r="T165" t="s">
        <v>36</v>
      </c>
    </row>
    <row r="166" spans="1:20" x14ac:dyDescent="0.25">
      <c r="A166" s="11"/>
      <c r="B166" s="6" t="s">
        <v>52</v>
      </c>
      <c r="C166" s="18" t="s">
        <v>9</v>
      </c>
      <c r="D166" s="8" t="str">
        <f t="shared" si="34"/>
        <v>.</v>
      </c>
      <c r="E166" s="8" t="str">
        <f t="shared" si="35"/>
        <v>.</v>
      </c>
      <c r="F166" s="44"/>
      <c r="G166" s="58"/>
      <c r="H166" s="13"/>
      <c r="I166" s="3"/>
      <c r="K166" s="9"/>
      <c r="L166" s="9"/>
      <c r="M166" s="10"/>
      <c r="R166">
        <v>75</v>
      </c>
      <c r="S166" s="18" t="s">
        <v>9</v>
      </c>
      <c r="T166" t="s">
        <v>37</v>
      </c>
    </row>
    <row r="167" spans="1:20" x14ac:dyDescent="0.25">
      <c r="A167" s="11"/>
      <c r="B167" s="6" t="s">
        <v>52</v>
      </c>
      <c r="C167" s="18" t="s">
        <v>9</v>
      </c>
      <c r="D167" s="8" t="str">
        <f t="shared" si="34"/>
        <v>.</v>
      </c>
      <c r="E167" s="8" t="str">
        <f t="shared" si="35"/>
        <v>.</v>
      </c>
      <c r="F167" s="44"/>
      <c r="G167" s="58"/>
      <c r="H167" s="13"/>
      <c r="I167" s="3"/>
      <c r="K167" s="9"/>
      <c r="L167" s="9"/>
      <c r="M167" s="10"/>
      <c r="R167">
        <v>76</v>
      </c>
      <c r="S167" s="18" t="s">
        <v>9</v>
      </c>
      <c r="T167" t="s">
        <v>37</v>
      </c>
    </row>
    <row r="168" spans="1:20" x14ac:dyDescent="0.25">
      <c r="A168" s="11"/>
      <c r="B168" s="6" t="s">
        <v>52</v>
      </c>
      <c r="C168" s="18" t="s">
        <v>9</v>
      </c>
      <c r="D168" s="8" t="str">
        <f t="shared" si="34"/>
        <v>.</v>
      </c>
      <c r="E168" s="8" t="str">
        <f t="shared" si="35"/>
        <v>.</v>
      </c>
      <c r="F168" s="44"/>
      <c r="G168" s="58"/>
      <c r="H168" s="13"/>
      <c r="I168" s="3"/>
      <c r="K168" s="9"/>
      <c r="L168" s="9"/>
      <c r="M168" s="10"/>
      <c r="R168" t="s">
        <v>33</v>
      </c>
      <c r="S168" s="18" t="s">
        <v>9</v>
      </c>
      <c r="T168" t="s">
        <v>37</v>
      </c>
    </row>
    <row r="169" spans="1:20" ht="15.75" customHeight="1" x14ac:dyDescent="0.25">
      <c r="A169" s="11"/>
      <c r="B169" s="6"/>
      <c r="C169" s="8"/>
      <c r="D169" s="8"/>
      <c r="E169" s="8"/>
      <c r="F169" s="44"/>
      <c r="G169" s="58"/>
      <c r="H169" s="13"/>
      <c r="I169" s="3"/>
      <c r="K169" s="9"/>
      <c r="L169" s="9"/>
      <c r="M169" s="10"/>
      <c r="R169" t="s">
        <v>9</v>
      </c>
      <c r="S169" t="s">
        <v>9</v>
      </c>
      <c r="T169" t="s">
        <v>9</v>
      </c>
    </row>
    <row r="170" spans="1:20" ht="15.75" customHeight="1" x14ac:dyDescent="0.25">
      <c r="A170" s="11"/>
      <c r="B170" s="6"/>
      <c r="C170" s="8"/>
      <c r="D170" s="8"/>
      <c r="E170" s="8"/>
      <c r="F170" s="44"/>
      <c r="G170" s="58"/>
      <c r="H170" s="13"/>
      <c r="I170" s="3"/>
      <c r="K170" s="9"/>
      <c r="L170" s="9"/>
      <c r="M170" s="10"/>
      <c r="S170"/>
    </row>
    <row r="171" spans="1:20" ht="15.75" customHeight="1" x14ac:dyDescent="0.25">
      <c r="A171" s="11"/>
      <c r="B171" s="6"/>
      <c r="C171" s="8"/>
      <c r="D171" s="8"/>
      <c r="E171" s="8"/>
      <c r="F171" s="44"/>
      <c r="G171" s="58"/>
      <c r="H171" s="13"/>
      <c r="I171" s="3"/>
      <c r="K171" s="9"/>
      <c r="L171" s="9"/>
      <c r="M171" s="10"/>
      <c r="S171"/>
    </row>
    <row r="172" spans="1:20" x14ac:dyDescent="0.25">
      <c r="A172" s="11"/>
      <c r="B172" s="6"/>
      <c r="C172" s="8"/>
      <c r="D172" s="8"/>
      <c r="E172" s="8"/>
      <c r="F172" s="44"/>
      <c r="G172" s="58"/>
      <c r="H172" s="13"/>
      <c r="I172" s="3"/>
      <c r="K172" s="9"/>
      <c r="L172" s="9"/>
      <c r="M172" s="10"/>
      <c r="S172"/>
    </row>
    <row r="173" spans="1:20" x14ac:dyDescent="0.25">
      <c r="A173" s="5" t="s">
        <v>24</v>
      </c>
      <c r="B173" s="6" t="s">
        <v>52</v>
      </c>
      <c r="C173" s="18">
        <v>55</v>
      </c>
      <c r="D173" s="8" t="str">
        <f>VLOOKUP(C173,$R$173:$T$185,2,FALSE)</f>
        <v>Ryan Wood</v>
      </c>
      <c r="E173" s="8" t="str">
        <f>VLOOKUP(C173,$R$173:$T$185,3,FALSE)</f>
        <v>Norfolk</v>
      </c>
      <c r="F173" s="44" t="s">
        <v>583</v>
      </c>
      <c r="G173" s="58" t="s">
        <v>71</v>
      </c>
      <c r="H173" s="13">
        <v>8</v>
      </c>
      <c r="I173" s="3"/>
      <c r="K173" s="9" t="str">
        <f t="shared" ref="K173:K180" si="36">IF($E173="","",IF(LEFT($E173,1)=$K$1,$H173,""))</f>
        <v/>
      </c>
      <c r="L173" s="9" t="str">
        <f t="shared" ref="L173:L180" si="37">IF($E173="","",IF(LEFT($E173,1)=$L$1,$H173,""))</f>
        <v/>
      </c>
      <c r="M173" s="10">
        <f t="shared" ref="M173:M180" si="38">IF($E173="","",IF(LEFT($E173,1)=$M$1,$H173,""))</f>
        <v>8</v>
      </c>
      <c r="N173" t="str">
        <f t="shared" ref="N173:N180" si="39">IF($E173="","",IF(LEFT($E173,1)=$N$1,$H173,""))</f>
        <v/>
      </c>
      <c r="R173">
        <v>9</v>
      </c>
      <c r="S173" s="18" t="s">
        <v>9</v>
      </c>
      <c r="T173" t="s">
        <v>34</v>
      </c>
    </row>
    <row r="174" spans="1:20" x14ac:dyDescent="0.25">
      <c r="A174" s="11"/>
      <c r="B174" s="6" t="s">
        <v>52</v>
      </c>
      <c r="C174" s="18" t="s">
        <v>9</v>
      </c>
      <c r="D174" s="8" t="str">
        <f t="shared" ref="D174:D184" si="40">VLOOKUP(C174,$R$173:$T$185,2,FALSE)</f>
        <v>.</v>
      </c>
      <c r="E174" s="8" t="str">
        <f t="shared" ref="E174:E184" si="41">VLOOKUP(C174,$R$173:$T$185,3,FALSE)</f>
        <v>.</v>
      </c>
      <c r="F174" s="44"/>
      <c r="G174" s="58" t="s">
        <v>72</v>
      </c>
      <c r="H174" s="13">
        <v>7</v>
      </c>
      <c r="I174" s="3"/>
      <c r="K174" s="9" t="str">
        <f t="shared" si="36"/>
        <v/>
      </c>
      <c r="L174" s="9" t="str">
        <f t="shared" si="37"/>
        <v/>
      </c>
      <c r="M174" s="10" t="str">
        <f t="shared" si="38"/>
        <v/>
      </c>
      <c r="N174" t="str">
        <f t="shared" si="39"/>
        <v/>
      </c>
      <c r="R174">
        <v>10</v>
      </c>
      <c r="S174" s="18" t="s">
        <v>9</v>
      </c>
      <c r="T174" t="s">
        <v>34</v>
      </c>
    </row>
    <row r="175" spans="1:20" x14ac:dyDescent="0.25">
      <c r="A175" s="11"/>
      <c r="B175" s="6" t="s">
        <v>52</v>
      </c>
      <c r="C175" s="18" t="s">
        <v>9</v>
      </c>
      <c r="D175" s="8" t="str">
        <f t="shared" si="40"/>
        <v>.</v>
      </c>
      <c r="E175" s="8" t="str">
        <f t="shared" si="41"/>
        <v>.</v>
      </c>
      <c r="F175" s="44"/>
      <c r="G175" s="58" t="s">
        <v>73</v>
      </c>
      <c r="H175" s="13">
        <v>6</v>
      </c>
      <c r="I175" s="3"/>
      <c r="K175" s="9" t="str">
        <f t="shared" si="36"/>
        <v/>
      </c>
      <c r="L175" s="9" t="str">
        <f t="shared" si="37"/>
        <v/>
      </c>
      <c r="M175" s="10" t="str">
        <f t="shared" si="38"/>
        <v/>
      </c>
      <c r="N175" t="str">
        <f t="shared" si="39"/>
        <v/>
      </c>
      <c r="R175" t="s">
        <v>30</v>
      </c>
      <c r="S175" s="18" t="s">
        <v>9</v>
      </c>
      <c r="T175" t="s">
        <v>34</v>
      </c>
    </row>
    <row r="176" spans="1:20" x14ac:dyDescent="0.25">
      <c r="A176" s="11"/>
      <c r="B176" s="6" t="s">
        <v>52</v>
      </c>
      <c r="C176" s="18" t="s">
        <v>9</v>
      </c>
      <c r="D176" s="8" t="str">
        <f t="shared" si="40"/>
        <v>.</v>
      </c>
      <c r="E176" s="8" t="str">
        <f t="shared" si="41"/>
        <v>.</v>
      </c>
      <c r="F176" s="44"/>
      <c r="G176" s="58" t="s">
        <v>74</v>
      </c>
      <c r="H176" s="13">
        <v>5</v>
      </c>
      <c r="I176" s="3"/>
      <c r="K176" s="9" t="str">
        <f t="shared" si="36"/>
        <v/>
      </c>
      <c r="L176" s="9" t="str">
        <f t="shared" si="37"/>
        <v/>
      </c>
      <c r="M176" s="10" t="str">
        <f t="shared" si="38"/>
        <v/>
      </c>
      <c r="N176" t="str">
        <f t="shared" si="39"/>
        <v/>
      </c>
      <c r="R176">
        <v>47</v>
      </c>
      <c r="S176" s="18" t="s">
        <v>9</v>
      </c>
      <c r="T176" t="s">
        <v>35</v>
      </c>
    </row>
    <row r="177" spans="1:20" x14ac:dyDescent="0.25">
      <c r="A177" s="11"/>
      <c r="B177" s="6" t="s">
        <v>52</v>
      </c>
      <c r="C177" s="18" t="s">
        <v>9</v>
      </c>
      <c r="D177" s="8" t="str">
        <f t="shared" si="40"/>
        <v>.</v>
      </c>
      <c r="E177" s="8" t="str">
        <f t="shared" si="41"/>
        <v>.</v>
      </c>
      <c r="F177" s="44"/>
      <c r="G177" s="58" t="s">
        <v>77</v>
      </c>
      <c r="H177" s="13">
        <v>4</v>
      </c>
      <c r="I177" s="3"/>
      <c r="K177" s="9" t="str">
        <f t="shared" si="36"/>
        <v/>
      </c>
      <c r="L177" s="9" t="str">
        <f t="shared" si="37"/>
        <v/>
      </c>
      <c r="M177" s="10" t="str">
        <f t="shared" si="38"/>
        <v/>
      </c>
      <c r="N177" t="str">
        <f t="shared" si="39"/>
        <v/>
      </c>
      <c r="R177">
        <v>48</v>
      </c>
      <c r="S177" s="18" t="s">
        <v>9</v>
      </c>
      <c r="T177" t="s">
        <v>35</v>
      </c>
    </row>
    <row r="178" spans="1:20" x14ac:dyDescent="0.25">
      <c r="A178" s="11"/>
      <c r="B178" s="6" t="s">
        <v>52</v>
      </c>
      <c r="C178" s="18" t="s">
        <v>9</v>
      </c>
      <c r="D178" s="8" t="str">
        <f t="shared" si="40"/>
        <v>.</v>
      </c>
      <c r="E178" s="8" t="str">
        <f t="shared" si="41"/>
        <v>.</v>
      </c>
      <c r="F178" s="44"/>
      <c r="G178" s="58" t="s">
        <v>78</v>
      </c>
      <c r="H178" s="13">
        <v>3</v>
      </c>
      <c r="I178" s="3"/>
      <c r="K178" s="9" t="str">
        <f t="shared" si="36"/>
        <v/>
      </c>
      <c r="L178" s="9" t="str">
        <f t="shared" si="37"/>
        <v/>
      </c>
      <c r="M178" s="10" t="str">
        <f t="shared" si="38"/>
        <v/>
      </c>
      <c r="N178" t="str">
        <f t="shared" si="39"/>
        <v/>
      </c>
      <c r="R178" t="s">
        <v>31</v>
      </c>
      <c r="S178" s="18" t="s">
        <v>9</v>
      </c>
      <c r="T178" t="s">
        <v>35</v>
      </c>
    </row>
    <row r="179" spans="1:20" x14ac:dyDescent="0.25">
      <c r="A179" s="11"/>
      <c r="B179" s="6" t="s">
        <v>52</v>
      </c>
      <c r="C179" s="18" t="s">
        <v>9</v>
      </c>
      <c r="D179" s="8" t="str">
        <f t="shared" si="40"/>
        <v>.</v>
      </c>
      <c r="E179" s="8" t="str">
        <f t="shared" si="41"/>
        <v>.</v>
      </c>
      <c r="F179" s="44"/>
      <c r="G179" s="58" t="s">
        <v>75</v>
      </c>
      <c r="H179" s="13">
        <v>2</v>
      </c>
      <c r="I179" s="3"/>
      <c r="K179" s="9" t="str">
        <f t="shared" si="36"/>
        <v/>
      </c>
      <c r="L179" s="9" t="str">
        <f t="shared" si="37"/>
        <v/>
      </c>
      <c r="M179" s="10" t="str">
        <f t="shared" si="38"/>
        <v/>
      </c>
      <c r="N179" t="str">
        <f t="shared" si="39"/>
        <v/>
      </c>
      <c r="R179">
        <v>55</v>
      </c>
      <c r="S179" s="18" t="s">
        <v>329</v>
      </c>
      <c r="T179" t="s">
        <v>36</v>
      </c>
    </row>
    <row r="180" spans="1:20" x14ac:dyDescent="0.25">
      <c r="A180" s="11"/>
      <c r="B180" s="6" t="s">
        <v>52</v>
      </c>
      <c r="C180" s="18" t="s">
        <v>9</v>
      </c>
      <c r="D180" s="8" t="str">
        <f t="shared" si="40"/>
        <v>.</v>
      </c>
      <c r="E180" s="8" t="str">
        <f t="shared" si="41"/>
        <v>.</v>
      </c>
      <c r="F180" s="44"/>
      <c r="G180" s="58" t="s">
        <v>76</v>
      </c>
      <c r="H180" s="13">
        <v>1</v>
      </c>
      <c r="I180" s="3"/>
      <c r="K180" s="9" t="str">
        <f t="shared" si="36"/>
        <v/>
      </c>
      <c r="L180" s="9" t="str">
        <f t="shared" si="37"/>
        <v/>
      </c>
      <c r="M180" s="10" t="str">
        <f t="shared" si="38"/>
        <v/>
      </c>
      <c r="N180" t="str">
        <f t="shared" si="39"/>
        <v/>
      </c>
      <c r="R180">
        <v>56</v>
      </c>
      <c r="S180" s="18" t="s">
        <v>9</v>
      </c>
      <c r="T180" t="s">
        <v>36</v>
      </c>
    </row>
    <row r="181" spans="1:20" x14ac:dyDescent="0.25">
      <c r="A181" s="11"/>
      <c r="B181" s="6" t="s">
        <v>52</v>
      </c>
      <c r="C181" s="18" t="s">
        <v>9</v>
      </c>
      <c r="D181" s="8" t="str">
        <f t="shared" si="40"/>
        <v>.</v>
      </c>
      <c r="E181" s="8" t="str">
        <f t="shared" si="41"/>
        <v>.</v>
      </c>
      <c r="F181" s="44"/>
      <c r="G181" s="58"/>
      <c r="H181" s="13"/>
      <c r="I181" s="3"/>
      <c r="K181" s="9"/>
      <c r="L181" s="9"/>
      <c r="M181" s="10"/>
      <c r="R181" t="s">
        <v>32</v>
      </c>
      <c r="S181" s="18" t="s">
        <v>9</v>
      </c>
      <c r="T181" t="s">
        <v>36</v>
      </c>
    </row>
    <row r="182" spans="1:20" x14ac:dyDescent="0.25">
      <c r="A182" s="11"/>
      <c r="B182" s="6" t="s">
        <v>52</v>
      </c>
      <c r="C182" s="18" t="s">
        <v>9</v>
      </c>
      <c r="D182" s="8" t="str">
        <f t="shared" si="40"/>
        <v>.</v>
      </c>
      <c r="E182" s="8" t="str">
        <f t="shared" si="41"/>
        <v>.</v>
      </c>
      <c r="F182" s="44"/>
      <c r="G182" s="58"/>
      <c r="H182" s="13"/>
      <c r="I182" s="3"/>
      <c r="K182" s="9"/>
      <c r="L182" s="9"/>
      <c r="M182" s="10"/>
      <c r="R182">
        <v>75</v>
      </c>
      <c r="S182" s="18" t="s">
        <v>9</v>
      </c>
      <c r="T182" t="s">
        <v>37</v>
      </c>
    </row>
    <row r="183" spans="1:20" x14ac:dyDescent="0.25">
      <c r="A183" s="11"/>
      <c r="B183" s="6" t="s">
        <v>52</v>
      </c>
      <c r="C183" s="18" t="s">
        <v>9</v>
      </c>
      <c r="D183" s="8" t="str">
        <f t="shared" si="40"/>
        <v>.</v>
      </c>
      <c r="E183" s="8" t="str">
        <f t="shared" si="41"/>
        <v>.</v>
      </c>
      <c r="F183" s="44"/>
      <c r="G183" s="58"/>
      <c r="H183" s="13"/>
      <c r="I183" s="3"/>
      <c r="K183" s="9"/>
      <c r="L183" s="9"/>
      <c r="M183" s="10"/>
      <c r="R183">
        <v>76</v>
      </c>
      <c r="S183" s="18" t="s">
        <v>9</v>
      </c>
      <c r="T183" t="s">
        <v>37</v>
      </c>
    </row>
    <row r="184" spans="1:20" x14ac:dyDescent="0.25">
      <c r="A184" s="11"/>
      <c r="B184" s="6" t="s">
        <v>52</v>
      </c>
      <c r="C184" s="18" t="s">
        <v>9</v>
      </c>
      <c r="D184" s="8" t="str">
        <f t="shared" si="40"/>
        <v>.</v>
      </c>
      <c r="E184" s="8" t="str">
        <f t="shared" si="41"/>
        <v>.</v>
      </c>
      <c r="F184" s="44"/>
      <c r="G184" s="58"/>
      <c r="H184" s="13"/>
      <c r="I184" s="3"/>
      <c r="K184" s="9"/>
      <c r="L184" s="9"/>
      <c r="M184" s="10"/>
      <c r="R184" t="s">
        <v>33</v>
      </c>
      <c r="S184" s="18" t="s">
        <v>9</v>
      </c>
      <c r="T184" t="s">
        <v>37</v>
      </c>
    </row>
    <row r="185" spans="1:20" x14ac:dyDescent="0.25">
      <c r="A185" s="11"/>
      <c r="B185" s="6"/>
      <c r="C185" s="8"/>
      <c r="D185" s="8"/>
      <c r="E185" s="8"/>
      <c r="F185" s="44"/>
      <c r="G185" s="58"/>
      <c r="H185" s="13"/>
      <c r="I185" s="3"/>
      <c r="K185" s="9"/>
      <c r="L185" s="9"/>
      <c r="M185" s="10"/>
      <c r="R185" t="s">
        <v>9</v>
      </c>
      <c r="S185" t="s">
        <v>9</v>
      </c>
      <c r="T185" t="s">
        <v>9</v>
      </c>
    </row>
    <row r="186" spans="1:20" x14ac:dyDescent="0.25">
      <c r="A186" s="11"/>
      <c r="B186" s="6"/>
      <c r="C186" s="8"/>
      <c r="D186" s="8"/>
      <c r="E186" s="8"/>
      <c r="F186" s="44"/>
      <c r="G186" s="58"/>
      <c r="H186" s="13"/>
      <c r="I186" s="3"/>
      <c r="K186" s="9"/>
      <c r="L186" s="9"/>
      <c r="M186" s="10"/>
      <c r="S186"/>
    </row>
    <row r="187" spans="1:20" x14ac:dyDescent="0.25">
      <c r="A187" s="5" t="s">
        <v>25</v>
      </c>
      <c r="B187" s="6" t="s">
        <v>52</v>
      </c>
      <c r="C187" s="18">
        <v>55</v>
      </c>
      <c r="D187" s="8" t="str">
        <f>VLOOKUP(C187,$R$187:$T$199,2,FALSE)</f>
        <v>Maximillian Brookes</v>
      </c>
      <c r="E187" s="8" t="str">
        <f>VLOOKUP(C187,$R$187:$T$199,3,FALSE)</f>
        <v>Norfolk</v>
      </c>
      <c r="F187" s="44" t="s">
        <v>690</v>
      </c>
      <c r="G187" s="58" t="s">
        <v>71</v>
      </c>
      <c r="H187" s="13">
        <v>8</v>
      </c>
      <c r="I187" s="3"/>
      <c r="K187" s="9" t="str">
        <f t="shared" ref="K187:K194" si="42">IF($E187="","",IF(LEFT($E187,1)=$K$1,$H187,""))</f>
        <v/>
      </c>
      <c r="L187" s="9" t="str">
        <f t="shared" ref="L187:L194" si="43">IF($E187="","",IF(LEFT($E187,1)=$L$1,$H187,""))</f>
        <v/>
      </c>
      <c r="M187" s="10">
        <f t="shared" ref="M187:M194" si="44">IF($E187="","",IF(LEFT($E187,1)=$M$1,$H187,""))</f>
        <v>8</v>
      </c>
      <c r="N187" t="str">
        <f t="shared" ref="N187:N194" si="45">IF($E187="","",IF(LEFT($E187,1)=$N$1,$H187,""))</f>
        <v/>
      </c>
      <c r="R187">
        <v>9</v>
      </c>
      <c r="S187" s="18" t="s">
        <v>9</v>
      </c>
      <c r="T187" t="s">
        <v>34</v>
      </c>
    </row>
    <row r="188" spans="1:20" x14ac:dyDescent="0.25">
      <c r="A188" s="11"/>
      <c r="B188" s="6" t="s">
        <v>52</v>
      </c>
      <c r="C188" s="18" t="s">
        <v>9</v>
      </c>
      <c r="D188" s="8" t="s">
        <v>9</v>
      </c>
      <c r="E188" s="8" t="str">
        <f t="shared" ref="E188:E198" si="46">VLOOKUP(C188,$R$187:$T$199,3,FALSE)</f>
        <v>.</v>
      </c>
      <c r="F188" s="44"/>
      <c r="G188" s="58" t="s">
        <v>72</v>
      </c>
      <c r="H188" s="13">
        <v>7</v>
      </c>
      <c r="I188" s="3"/>
      <c r="K188" s="9" t="str">
        <f t="shared" si="42"/>
        <v/>
      </c>
      <c r="L188" s="9" t="str">
        <f t="shared" si="43"/>
        <v/>
      </c>
      <c r="M188" s="10" t="str">
        <f t="shared" si="44"/>
        <v/>
      </c>
      <c r="N188" t="str">
        <f t="shared" si="45"/>
        <v/>
      </c>
      <c r="R188">
        <v>10</v>
      </c>
      <c r="S188" s="18" t="s">
        <v>9</v>
      </c>
      <c r="T188" t="s">
        <v>34</v>
      </c>
    </row>
    <row r="189" spans="1:20" x14ac:dyDescent="0.25">
      <c r="A189" s="11"/>
      <c r="B189" s="6" t="s">
        <v>52</v>
      </c>
      <c r="C189" s="18" t="s">
        <v>9</v>
      </c>
      <c r="D189" s="8" t="str">
        <f t="shared" ref="D189:D198" si="47">VLOOKUP(C189,$R$187:$T$199,2,FALSE)</f>
        <v>.</v>
      </c>
      <c r="E189" s="8" t="str">
        <f t="shared" si="46"/>
        <v>.</v>
      </c>
      <c r="F189" s="44"/>
      <c r="G189" s="58" t="s">
        <v>73</v>
      </c>
      <c r="H189" s="13">
        <v>6</v>
      </c>
      <c r="I189" s="3"/>
      <c r="K189" s="9" t="str">
        <f t="shared" si="42"/>
        <v/>
      </c>
      <c r="L189" s="9" t="str">
        <f t="shared" si="43"/>
        <v/>
      </c>
      <c r="M189" s="10" t="str">
        <f t="shared" si="44"/>
        <v/>
      </c>
      <c r="N189" t="str">
        <f t="shared" si="45"/>
        <v/>
      </c>
      <c r="R189" t="s">
        <v>30</v>
      </c>
      <c r="S189" s="18" t="s">
        <v>9</v>
      </c>
      <c r="T189" t="s">
        <v>34</v>
      </c>
    </row>
    <row r="190" spans="1:20" x14ac:dyDescent="0.25">
      <c r="A190" s="11"/>
      <c r="B190" s="6" t="s">
        <v>52</v>
      </c>
      <c r="C190" s="18" t="s">
        <v>9</v>
      </c>
      <c r="D190" s="8" t="str">
        <f t="shared" si="47"/>
        <v>.</v>
      </c>
      <c r="E190" s="8" t="str">
        <f t="shared" si="46"/>
        <v>.</v>
      </c>
      <c r="F190" s="44"/>
      <c r="G190" s="58" t="s">
        <v>74</v>
      </c>
      <c r="H190" s="13">
        <v>5</v>
      </c>
      <c r="I190" s="3"/>
      <c r="K190" s="9" t="str">
        <f t="shared" si="42"/>
        <v/>
      </c>
      <c r="L190" s="9" t="str">
        <f t="shared" si="43"/>
        <v/>
      </c>
      <c r="M190" s="10" t="str">
        <f t="shared" si="44"/>
        <v/>
      </c>
      <c r="N190" t="str">
        <f t="shared" si="45"/>
        <v/>
      </c>
      <c r="R190">
        <v>47</v>
      </c>
      <c r="S190" s="18" t="s">
        <v>9</v>
      </c>
      <c r="T190" t="s">
        <v>35</v>
      </c>
    </row>
    <row r="191" spans="1:20" x14ac:dyDescent="0.25">
      <c r="A191" s="11"/>
      <c r="B191" s="6" t="s">
        <v>52</v>
      </c>
      <c r="C191" s="18" t="s">
        <v>9</v>
      </c>
      <c r="D191" s="8" t="str">
        <f t="shared" si="47"/>
        <v>.</v>
      </c>
      <c r="E191" s="8" t="str">
        <f t="shared" si="46"/>
        <v>.</v>
      </c>
      <c r="F191" s="44"/>
      <c r="G191" s="58" t="s">
        <v>77</v>
      </c>
      <c r="H191" s="13">
        <v>4</v>
      </c>
      <c r="I191" s="3"/>
      <c r="K191" s="9" t="str">
        <f t="shared" si="42"/>
        <v/>
      </c>
      <c r="L191" s="9" t="str">
        <f t="shared" si="43"/>
        <v/>
      </c>
      <c r="M191" s="10" t="str">
        <f t="shared" si="44"/>
        <v/>
      </c>
      <c r="N191" t="str">
        <f t="shared" si="45"/>
        <v/>
      </c>
      <c r="R191">
        <v>48</v>
      </c>
      <c r="S191" s="18" t="s">
        <v>9</v>
      </c>
      <c r="T191" t="s">
        <v>35</v>
      </c>
    </row>
    <row r="192" spans="1:20" x14ac:dyDescent="0.25">
      <c r="A192" s="11"/>
      <c r="B192" s="6" t="s">
        <v>52</v>
      </c>
      <c r="C192" s="18" t="s">
        <v>9</v>
      </c>
      <c r="D192" s="8" t="str">
        <f t="shared" si="47"/>
        <v>.</v>
      </c>
      <c r="E192" s="8" t="str">
        <f t="shared" si="46"/>
        <v>.</v>
      </c>
      <c r="F192" s="44"/>
      <c r="G192" s="58" t="s">
        <v>78</v>
      </c>
      <c r="H192" s="13">
        <v>3</v>
      </c>
      <c r="I192" s="3"/>
      <c r="K192" s="9" t="str">
        <f t="shared" si="42"/>
        <v/>
      </c>
      <c r="L192" s="9" t="str">
        <f t="shared" si="43"/>
        <v/>
      </c>
      <c r="M192" s="10" t="str">
        <f t="shared" si="44"/>
        <v/>
      </c>
      <c r="N192" t="str">
        <f t="shared" si="45"/>
        <v/>
      </c>
      <c r="R192" t="s">
        <v>31</v>
      </c>
      <c r="S192" s="18" t="s">
        <v>9</v>
      </c>
      <c r="T192" t="s">
        <v>35</v>
      </c>
    </row>
    <row r="193" spans="1:20" x14ac:dyDescent="0.25">
      <c r="A193" s="11"/>
      <c r="B193" s="6" t="s">
        <v>52</v>
      </c>
      <c r="C193" s="18" t="s">
        <v>9</v>
      </c>
      <c r="D193" s="8" t="str">
        <f t="shared" si="47"/>
        <v>.</v>
      </c>
      <c r="E193" s="8" t="str">
        <f t="shared" si="46"/>
        <v>.</v>
      </c>
      <c r="F193" s="44"/>
      <c r="G193" s="58" t="s">
        <v>75</v>
      </c>
      <c r="H193" s="13">
        <v>2</v>
      </c>
      <c r="I193" s="3"/>
      <c r="K193" s="9" t="str">
        <f t="shared" si="42"/>
        <v/>
      </c>
      <c r="L193" s="9" t="str">
        <f t="shared" si="43"/>
        <v/>
      </c>
      <c r="M193" s="10" t="str">
        <f t="shared" si="44"/>
        <v/>
      </c>
      <c r="N193" t="str">
        <f t="shared" si="45"/>
        <v/>
      </c>
      <c r="R193">
        <v>55</v>
      </c>
      <c r="S193" s="18" t="s">
        <v>327</v>
      </c>
      <c r="T193" t="s">
        <v>36</v>
      </c>
    </row>
    <row r="194" spans="1:20" x14ac:dyDescent="0.25">
      <c r="A194" s="11"/>
      <c r="B194" s="6" t="s">
        <v>52</v>
      </c>
      <c r="C194" s="18" t="s">
        <v>9</v>
      </c>
      <c r="D194" s="8" t="str">
        <f t="shared" si="47"/>
        <v>.</v>
      </c>
      <c r="E194" s="8" t="str">
        <f t="shared" si="46"/>
        <v>.</v>
      </c>
      <c r="F194" s="44"/>
      <c r="G194" s="58" t="s">
        <v>76</v>
      </c>
      <c r="H194" s="13">
        <v>1</v>
      </c>
      <c r="I194" s="3"/>
      <c r="K194" s="9" t="str">
        <f t="shared" si="42"/>
        <v/>
      </c>
      <c r="L194" s="9" t="str">
        <f t="shared" si="43"/>
        <v/>
      </c>
      <c r="M194" s="10" t="str">
        <f t="shared" si="44"/>
        <v/>
      </c>
      <c r="N194" t="str">
        <f t="shared" si="45"/>
        <v/>
      </c>
      <c r="R194">
        <v>56</v>
      </c>
      <c r="S194" s="18" t="s">
        <v>9</v>
      </c>
      <c r="T194" t="s">
        <v>36</v>
      </c>
    </row>
    <row r="195" spans="1:20" x14ac:dyDescent="0.25">
      <c r="A195" s="11"/>
      <c r="B195" s="6" t="s">
        <v>52</v>
      </c>
      <c r="C195" s="18" t="s">
        <v>9</v>
      </c>
      <c r="D195" s="8" t="str">
        <f t="shared" si="47"/>
        <v>.</v>
      </c>
      <c r="E195" s="8" t="str">
        <f t="shared" si="46"/>
        <v>.</v>
      </c>
      <c r="F195" s="44"/>
      <c r="G195" s="58"/>
      <c r="H195" s="13"/>
      <c r="I195" s="3"/>
      <c r="K195" s="9"/>
      <c r="L195" s="9"/>
      <c r="M195" s="10"/>
      <c r="R195" t="s">
        <v>32</v>
      </c>
      <c r="S195" s="18" t="s">
        <v>9</v>
      </c>
      <c r="T195" t="s">
        <v>36</v>
      </c>
    </row>
    <row r="196" spans="1:20" x14ac:dyDescent="0.25">
      <c r="A196" s="11"/>
      <c r="B196" s="6" t="s">
        <v>52</v>
      </c>
      <c r="C196" s="18" t="s">
        <v>9</v>
      </c>
      <c r="D196" s="8" t="str">
        <f t="shared" si="47"/>
        <v>.</v>
      </c>
      <c r="E196" s="8" t="str">
        <f t="shared" si="46"/>
        <v>.</v>
      </c>
      <c r="F196" s="44"/>
      <c r="G196" s="58"/>
      <c r="H196" s="13"/>
      <c r="I196" s="3"/>
      <c r="K196" s="9"/>
      <c r="L196" s="9"/>
      <c r="M196" s="10"/>
      <c r="R196">
        <v>75</v>
      </c>
      <c r="S196" s="18" t="s">
        <v>155</v>
      </c>
      <c r="T196" t="s">
        <v>37</v>
      </c>
    </row>
    <row r="197" spans="1:20" x14ac:dyDescent="0.25">
      <c r="A197" s="11"/>
      <c r="B197" s="6" t="s">
        <v>52</v>
      </c>
      <c r="C197" s="18" t="s">
        <v>9</v>
      </c>
      <c r="D197" s="8" t="str">
        <f t="shared" si="47"/>
        <v>.</v>
      </c>
      <c r="E197" s="8" t="str">
        <f t="shared" si="46"/>
        <v>.</v>
      </c>
      <c r="F197" s="44"/>
      <c r="G197" s="58"/>
      <c r="H197" s="13"/>
      <c r="I197" s="3"/>
      <c r="K197" s="9"/>
      <c r="L197" s="9"/>
      <c r="M197" s="10"/>
      <c r="R197">
        <v>76</v>
      </c>
      <c r="S197" s="18" t="s">
        <v>9</v>
      </c>
      <c r="T197" t="s">
        <v>37</v>
      </c>
    </row>
    <row r="198" spans="1:20" x14ac:dyDescent="0.25">
      <c r="A198" s="11"/>
      <c r="B198" s="6" t="s">
        <v>52</v>
      </c>
      <c r="C198" s="18" t="s">
        <v>9</v>
      </c>
      <c r="D198" s="8" t="str">
        <f t="shared" si="47"/>
        <v>.</v>
      </c>
      <c r="E198" s="8" t="str">
        <f t="shared" si="46"/>
        <v>.</v>
      </c>
      <c r="F198" s="44"/>
      <c r="G198" s="58"/>
      <c r="H198" s="13"/>
      <c r="I198" s="3"/>
      <c r="K198" s="9"/>
      <c r="L198" s="9"/>
      <c r="M198" s="10"/>
      <c r="R198" t="s">
        <v>33</v>
      </c>
      <c r="S198" s="18" t="s">
        <v>9</v>
      </c>
      <c r="T198" t="s">
        <v>37</v>
      </c>
    </row>
    <row r="199" spans="1:20" x14ac:dyDescent="0.25">
      <c r="A199" s="11"/>
      <c r="B199" s="6"/>
      <c r="C199" s="8"/>
      <c r="D199" s="8"/>
      <c r="E199" s="8"/>
      <c r="F199" s="44"/>
      <c r="G199" s="58"/>
      <c r="H199" s="13"/>
      <c r="I199" s="3"/>
      <c r="K199" s="9"/>
      <c r="L199" s="9"/>
      <c r="M199" s="10"/>
      <c r="R199" t="s">
        <v>9</v>
      </c>
      <c r="S199" t="s">
        <v>9</v>
      </c>
      <c r="T199" t="s">
        <v>9</v>
      </c>
    </row>
    <row r="200" spans="1:20" x14ac:dyDescent="0.25">
      <c r="A200" s="11"/>
      <c r="B200" s="6"/>
      <c r="C200" s="8"/>
      <c r="D200" s="8"/>
      <c r="E200" s="8"/>
      <c r="F200" s="44"/>
      <c r="G200" s="58"/>
      <c r="H200" s="13"/>
      <c r="I200" s="3"/>
      <c r="K200" s="9"/>
      <c r="L200" s="9"/>
      <c r="M200" s="10"/>
      <c r="S200"/>
    </row>
    <row r="201" spans="1:20" x14ac:dyDescent="0.25">
      <c r="A201" s="5" t="s">
        <v>26</v>
      </c>
      <c r="B201" s="6" t="s">
        <v>52</v>
      </c>
      <c r="C201" s="18">
        <v>55</v>
      </c>
      <c r="D201" s="8" t="str">
        <f>VLOOKUP(C201,$R$201:$T$213,2,FALSE)</f>
        <v>Maximillian Brookes</v>
      </c>
      <c r="E201" s="8" t="str">
        <f>VLOOKUP(C201,$R$201:$T$213,3,FALSE)</f>
        <v>Norfolk</v>
      </c>
      <c r="F201" s="44" t="s">
        <v>599</v>
      </c>
      <c r="G201" s="58" t="s">
        <v>71</v>
      </c>
      <c r="H201" s="13">
        <v>8</v>
      </c>
      <c r="I201" s="3"/>
      <c r="K201" s="9" t="str">
        <f t="shared" ref="K201:K208" si="48">IF($E201="","",IF(LEFT($E201,1)=$K$1,$H201,""))</f>
        <v/>
      </c>
      <c r="L201" s="9" t="str">
        <f t="shared" ref="L201:L208" si="49">IF($E201="","",IF(LEFT($E201,1)=$L$1,$H201,""))</f>
        <v/>
      </c>
      <c r="M201" s="10">
        <f t="shared" ref="M201:M208" si="50">IF($E201="","",IF(LEFT($E201,1)=$M$1,$H201,""))</f>
        <v>8</v>
      </c>
      <c r="N201" t="str">
        <f t="shared" ref="N201:N208" si="51">IF($E201="","",IF(LEFT($E201,1)=$N$1,$H201,""))</f>
        <v/>
      </c>
      <c r="R201">
        <v>9</v>
      </c>
      <c r="S201" s="18" t="s">
        <v>232</v>
      </c>
      <c r="T201" t="s">
        <v>34</v>
      </c>
    </row>
    <row r="202" spans="1:20" x14ac:dyDescent="0.25">
      <c r="A202" s="11"/>
      <c r="B202" s="6" t="s">
        <v>52</v>
      </c>
      <c r="C202" s="18">
        <v>9</v>
      </c>
      <c r="D202" s="8" t="str">
        <f t="shared" ref="D202:D212" si="52">VLOOKUP(C202,$R$201:$T$213,2,FALSE)</f>
        <v>Toby Carroll</v>
      </c>
      <c r="E202" s="8" t="str">
        <f t="shared" ref="E202:E212" si="53">VLOOKUP(C202,$R$201:$T$213,3,FALSE)</f>
        <v>Cambridgeshire</v>
      </c>
      <c r="F202" s="44" t="s">
        <v>600</v>
      </c>
      <c r="G202" s="58" t="s">
        <v>72</v>
      </c>
      <c r="H202" s="13">
        <v>7</v>
      </c>
      <c r="I202" s="3"/>
      <c r="K202" s="9">
        <f t="shared" si="48"/>
        <v>7</v>
      </c>
      <c r="L202" s="9" t="str">
        <f t="shared" si="49"/>
        <v/>
      </c>
      <c r="M202" s="10" t="str">
        <f t="shared" si="50"/>
        <v/>
      </c>
      <c r="N202" t="str">
        <f t="shared" si="51"/>
        <v/>
      </c>
      <c r="R202">
        <v>10</v>
      </c>
      <c r="S202" s="18" t="s">
        <v>233</v>
      </c>
      <c r="T202" t="s">
        <v>34</v>
      </c>
    </row>
    <row r="203" spans="1:20" x14ac:dyDescent="0.25">
      <c r="A203" s="11"/>
      <c r="B203" s="6" t="s">
        <v>52</v>
      </c>
      <c r="C203" s="18" t="s">
        <v>9</v>
      </c>
      <c r="D203" s="8" t="str">
        <f t="shared" si="52"/>
        <v>.</v>
      </c>
      <c r="E203" s="8" t="str">
        <f t="shared" si="53"/>
        <v>.</v>
      </c>
      <c r="F203" s="44"/>
      <c r="G203" s="58" t="s">
        <v>73</v>
      </c>
      <c r="H203" s="13">
        <v>6</v>
      </c>
      <c r="I203" s="3"/>
      <c r="K203" s="9" t="str">
        <f t="shared" si="48"/>
        <v/>
      </c>
      <c r="L203" s="9" t="str">
        <f t="shared" si="49"/>
        <v/>
      </c>
      <c r="M203" s="10" t="str">
        <f t="shared" si="50"/>
        <v/>
      </c>
      <c r="N203" t="str">
        <f t="shared" si="51"/>
        <v/>
      </c>
      <c r="R203" t="s">
        <v>30</v>
      </c>
      <c r="S203" s="18" t="s">
        <v>9</v>
      </c>
      <c r="T203" t="s">
        <v>34</v>
      </c>
    </row>
    <row r="204" spans="1:20" x14ac:dyDescent="0.25">
      <c r="A204" s="11"/>
      <c r="B204" s="6" t="s">
        <v>52</v>
      </c>
      <c r="C204" s="18" t="s">
        <v>9</v>
      </c>
      <c r="D204" s="8" t="str">
        <f t="shared" si="52"/>
        <v>.</v>
      </c>
      <c r="E204" s="8" t="str">
        <f t="shared" si="53"/>
        <v>.</v>
      </c>
      <c r="F204" s="44"/>
      <c r="G204" s="58" t="s">
        <v>74</v>
      </c>
      <c r="H204" s="13">
        <v>5</v>
      </c>
      <c r="I204" s="3"/>
      <c r="K204" s="9" t="str">
        <f t="shared" si="48"/>
        <v/>
      </c>
      <c r="L204" s="9" t="str">
        <f t="shared" si="49"/>
        <v/>
      </c>
      <c r="M204" s="10" t="str">
        <f t="shared" si="50"/>
        <v/>
      </c>
      <c r="N204" t="str">
        <f t="shared" si="51"/>
        <v/>
      </c>
      <c r="R204">
        <v>47</v>
      </c>
      <c r="S204" s="18" t="s">
        <v>440</v>
      </c>
      <c r="T204" t="s">
        <v>35</v>
      </c>
    </row>
    <row r="205" spans="1:20" x14ac:dyDescent="0.25">
      <c r="A205" s="11"/>
      <c r="B205" s="6" t="s">
        <v>52</v>
      </c>
      <c r="C205" s="18" t="s">
        <v>9</v>
      </c>
      <c r="D205" s="8" t="str">
        <f t="shared" si="52"/>
        <v>.</v>
      </c>
      <c r="E205" s="8" t="str">
        <f t="shared" si="53"/>
        <v>.</v>
      </c>
      <c r="F205" s="44"/>
      <c r="G205" s="58" t="s">
        <v>77</v>
      </c>
      <c r="H205" s="13">
        <v>4</v>
      </c>
      <c r="I205" s="3"/>
      <c r="K205" s="9" t="str">
        <f t="shared" si="48"/>
        <v/>
      </c>
      <c r="L205" s="9" t="str">
        <f t="shared" si="49"/>
        <v/>
      </c>
      <c r="M205" s="10" t="str">
        <f t="shared" si="50"/>
        <v/>
      </c>
      <c r="N205" t="str">
        <f t="shared" si="51"/>
        <v/>
      </c>
      <c r="R205">
        <v>48</v>
      </c>
      <c r="S205" s="18" t="s">
        <v>9</v>
      </c>
      <c r="T205" t="s">
        <v>35</v>
      </c>
    </row>
    <row r="206" spans="1:20" x14ac:dyDescent="0.25">
      <c r="A206" s="11"/>
      <c r="B206" s="6" t="s">
        <v>52</v>
      </c>
      <c r="C206" s="18" t="s">
        <v>9</v>
      </c>
      <c r="D206" s="8" t="str">
        <f t="shared" si="52"/>
        <v>.</v>
      </c>
      <c r="E206" s="8" t="str">
        <f t="shared" si="53"/>
        <v>.</v>
      </c>
      <c r="F206" s="44"/>
      <c r="G206" s="58" t="s">
        <v>78</v>
      </c>
      <c r="H206" s="13">
        <v>3</v>
      </c>
      <c r="I206" s="3"/>
      <c r="K206" s="9" t="str">
        <f t="shared" si="48"/>
        <v/>
      </c>
      <c r="L206" s="9" t="str">
        <f t="shared" si="49"/>
        <v/>
      </c>
      <c r="M206" s="10" t="str">
        <f t="shared" si="50"/>
        <v/>
      </c>
      <c r="N206" t="str">
        <f t="shared" si="51"/>
        <v/>
      </c>
      <c r="R206" t="s">
        <v>31</v>
      </c>
      <c r="S206" s="18" t="s">
        <v>9</v>
      </c>
      <c r="T206" t="s">
        <v>35</v>
      </c>
    </row>
    <row r="207" spans="1:20" x14ac:dyDescent="0.25">
      <c r="A207" s="11"/>
      <c r="B207" s="6" t="s">
        <v>52</v>
      </c>
      <c r="C207" s="18" t="s">
        <v>9</v>
      </c>
      <c r="D207" s="8" t="str">
        <f t="shared" si="52"/>
        <v>.</v>
      </c>
      <c r="E207" s="8" t="str">
        <f t="shared" si="53"/>
        <v>.</v>
      </c>
      <c r="F207" s="44"/>
      <c r="G207" s="58" t="s">
        <v>75</v>
      </c>
      <c r="H207" s="13">
        <v>2</v>
      </c>
      <c r="I207" s="3"/>
      <c r="K207" s="9" t="str">
        <f t="shared" si="48"/>
        <v/>
      </c>
      <c r="L207" s="9" t="str">
        <f t="shared" si="49"/>
        <v/>
      </c>
      <c r="M207" s="10" t="str">
        <f t="shared" si="50"/>
        <v/>
      </c>
      <c r="N207" t="str">
        <f t="shared" si="51"/>
        <v/>
      </c>
      <c r="R207">
        <v>55</v>
      </c>
      <c r="S207" s="18" t="s">
        <v>327</v>
      </c>
      <c r="T207" t="s">
        <v>36</v>
      </c>
    </row>
    <row r="208" spans="1:20" x14ac:dyDescent="0.25">
      <c r="A208" s="11"/>
      <c r="B208" s="6" t="s">
        <v>52</v>
      </c>
      <c r="C208" s="18" t="s">
        <v>9</v>
      </c>
      <c r="D208" s="8" t="str">
        <f t="shared" si="52"/>
        <v>.</v>
      </c>
      <c r="E208" s="8" t="str">
        <f t="shared" si="53"/>
        <v>.</v>
      </c>
      <c r="F208" s="44"/>
      <c r="G208" s="58" t="s">
        <v>76</v>
      </c>
      <c r="H208" s="13">
        <v>1</v>
      </c>
      <c r="I208" s="3"/>
      <c r="K208" s="9" t="str">
        <f t="shared" si="48"/>
        <v/>
      </c>
      <c r="L208" s="9" t="str">
        <f t="shared" si="49"/>
        <v/>
      </c>
      <c r="M208" s="10" t="str">
        <f t="shared" si="50"/>
        <v/>
      </c>
      <c r="N208" t="str">
        <f t="shared" si="51"/>
        <v/>
      </c>
      <c r="R208">
        <v>56</v>
      </c>
      <c r="S208" s="18" t="s">
        <v>9</v>
      </c>
      <c r="T208" t="s">
        <v>36</v>
      </c>
    </row>
    <row r="209" spans="1:20" x14ac:dyDescent="0.25">
      <c r="A209" s="11"/>
      <c r="B209" s="6" t="s">
        <v>52</v>
      </c>
      <c r="C209" s="18" t="s">
        <v>9</v>
      </c>
      <c r="D209" s="8" t="str">
        <f t="shared" si="52"/>
        <v>.</v>
      </c>
      <c r="E209" s="8" t="str">
        <f t="shared" si="53"/>
        <v>.</v>
      </c>
      <c r="F209" s="44"/>
      <c r="G209" s="58"/>
      <c r="H209" s="13"/>
      <c r="I209" s="3"/>
      <c r="K209" s="9"/>
      <c r="L209" s="9"/>
      <c r="M209" s="10"/>
      <c r="R209" t="s">
        <v>32</v>
      </c>
      <c r="S209" s="18" t="s">
        <v>9</v>
      </c>
      <c r="T209" t="s">
        <v>36</v>
      </c>
    </row>
    <row r="210" spans="1:20" x14ac:dyDescent="0.25">
      <c r="A210" s="11"/>
      <c r="B210" s="6" t="s">
        <v>52</v>
      </c>
      <c r="C210" s="18" t="s">
        <v>9</v>
      </c>
      <c r="D210" s="8" t="str">
        <f t="shared" si="52"/>
        <v>.</v>
      </c>
      <c r="E210" s="8" t="str">
        <f t="shared" si="53"/>
        <v>.</v>
      </c>
      <c r="F210" s="44"/>
      <c r="G210" s="58"/>
      <c r="H210" s="13"/>
      <c r="I210" s="3"/>
      <c r="K210" s="9"/>
      <c r="L210" s="9"/>
      <c r="M210" s="10"/>
      <c r="R210">
        <v>75</v>
      </c>
      <c r="S210" s="18" t="s">
        <v>155</v>
      </c>
      <c r="T210" t="s">
        <v>37</v>
      </c>
    </row>
    <row r="211" spans="1:20" x14ac:dyDescent="0.25">
      <c r="A211" s="11"/>
      <c r="B211" s="6" t="s">
        <v>52</v>
      </c>
      <c r="C211" s="18" t="s">
        <v>9</v>
      </c>
      <c r="D211" s="8" t="str">
        <f t="shared" si="52"/>
        <v>.</v>
      </c>
      <c r="E211" s="8" t="str">
        <f t="shared" si="53"/>
        <v>.</v>
      </c>
      <c r="F211" s="44"/>
      <c r="G211" s="58"/>
      <c r="H211" s="13"/>
      <c r="I211" s="3"/>
      <c r="K211" s="9"/>
      <c r="L211" s="9"/>
      <c r="M211" s="10"/>
      <c r="R211">
        <v>76</v>
      </c>
      <c r="S211" s="18" t="s">
        <v>9</v>
      </c>
      <c r="T211" t="s">
        <v>37</v>
      </c>
    </row>
    <row r="212" spans="1:20" x14ac:dyDescent="0.25">
      <c r="A212" s="11"/>
      <c r="B212" s="6" t="s">
        <v>52</v>
      </c>
      <c r="C212" s="18" t="s">
        <v>9</v>
      </c>
      <c r="D212" s="8" t="str">
        <f t="shared" si="52"/>
        <v>.</v>
      </c>
      <c r="E212" s="8" t="str">
        <f t="shared" si="53"/>
        <v>.</v>
      </c>
      <c r="F212" s="44"/>
      <c r="G212" s="58"/>
      <c r="H212" s="13"/>
      <c r="I212" s="3"/>
      <c r="K212" s="9"/>
      <c r="L212" s="9"/>
      <c r="M212" s="10"/>
      <c r="R212" t="s">
        <v>33</v>
      </c>
      <c r="S212" s="18" t="s">
        <v>9</v>
      </c>
      <c r="T212" t="s">
        <v>37</v>
      </c>
    </row>
    <row r="213" spans="1:20" ht="17.25" customHeight="1" x14ac:dyDescent="0.25">
      <c r="A213" s="11"/>
      <c r="B213" s="6"/>
      <c r="C213" s="8"/>
      <c r="D213" s="8"/>
      <c r="E213" s="8"/>
      <c r="F213" s="44"/>
      <c r="G213" s="58"/>
      <c r="H213" s="13"/>
      <c r="I213" s="3"/>
      <c r="K213" s="9"/>
      <c r="L213" s="9"/>
      <c r="M213" s="10"/>
      <c r="R213" t="s">
        <v>9</v>
      </c>
      <c r="S213" t="s">
        <v>9</v>
      </c>
      <c r="T213" t="s">
        <v>9</v>
      </c>
    </row>
    <row r="214" spans="1:20" x14ac:dyDescent="0.25">
      <c r="A214" s="11"/>
      <c r="B214" s="6"/>
      <c r="C214" s="8"/>
      <c r="D214" s="8"/>
      <c r="E214" s="8"/>
      <c r="F214" s="44"/>
      <c r="G214" s="58"/>
      <c r="H214" s="13"/>
      <c r="I214" s="3"/>
      <c r="K214" s="9"/>
      <c r="L214" s="9"/>
      <c r="M214" s="10"/>
      <c r="S214"/>
    </row>
    <row r="215" spans="1:20" x14ac:dyDescent="0.25">
      <c r="A215" s="5" t="s">
        <v>27</v>
      </c>
      <c r="B215" s="6" t="s">
        <v>52</v>
      </c>
      <c r="C215" s="18">
        <v>9</v>
      </c>
      <c r="D215" s="8" t="str">
        <f>VLOOKUP(C215,$R$215:$T$227,2,FALSE)</f>
        <v>Toby Carroll</v>
      </c>
      <c r="E215" s="8" t="str">
        <f>VLOOKUP(C215,$R$215:$T$227,3,FALSE)</f>
        <v>Cambridgeshire</v>
      </c>
      <c r="F215" s="44" t="s">
        <v>487</v>
      </c>
      <c r="G215" s="58" t="s">
        <v>71</v>
      </c>
      <c r="H215" s="13">
        <v>8</v>
      </c>
      <c r="I215" s="3"/>
      <c r="K215" s="9">
        <f t="shared" ref="K215:K222" si="54">IF($E215="","",IF(LEFT($E215,1)=$K$1,$H215,""))</f>
        <v>8</v>
      </c>
      <c r="L215" s="9" t="str">
        <f t="shared" ref="L215:L222" si="55">IF($E215="","",IF(LEFT($E215,1)=$L$1,$H215,""))</f>
        <v/>
      </c>
      <c r="M215" s="10" t="str">
        <f t="shared" ref="M215:M222" si="56">IF($E215="","",IF(LEFT($E215,1)=$M$1,$H215,""))</f>
        <v/>
      </c>
      <c r="N215" t="str">
        <f t="shared" ref="N215:N222" si="57">IF($E215="","",IF(LEFT($E215,1)=$N$1,$H215,""))</f>
        <v/>
      </c>
      <c r="R215">
        <v>9</v>
      </c>
      <c r="S215" s="18" t="s">
        <v>232</v>
      </c>
      <c r="T215" t="s">
        <v>34</v>
      </c>
    </row>
    <row r="216" spans="1:20" x14ac:dyDescent="0.25">
      <c r="A216" s="11"/>
      <c r="B216" s="6" t="s">
        <v>52</v>
      </c>
      <c r="C216" s="18" t="s">
        <v>9</v>
      </c>
      <c r="D216" s="8" t="str">
        <f t="shared" ref="D216:D226" si="58">VLOOKUP(C216,$R$215:$T$227,2,FALSE)</f>
        <v>.</v>
      </c>
      <c r="E216" s="8" t="str">
        <f t="shared" ref="E216:E226" si="59">VLOOKUP(C216,$R$215:$T$227,3,FALSE)</f>
        <v>.</v>
      </c>
      <c r="F216" s="44"/>
      <c r="G216" s="58" t="s">
        <v>72</v>
      </c>
      <c r="H216" s="13">
        <v>7</v>
      </c>
      <c r="I216" s="3"/>
      <c r="K216" s="9" t="str">
        <f t="shared" si="54"/>
        <v/>
      </c>
      <c r="L216" s="9" t="str">
        <f t="shared" si="55"/>
        <v/>
      </c>
      <c r="M216" s="10" t="str">
        <f t="shared" si="56"/>
        <v/>
      </c>
      <c r="N216" t="str">
        <f t="shared" si="57"/>
        <v/>
      </c>
      <c r="R216">
        <v>10</v>
      </c>
      <c r="S216" s="18" t="s">
        <v>9</v>
      </c>
      <c r="T216" t="s">
        <v>34</v>
      </c>
    </row>
    <row r="217" spans="1:20" x14ac:dyDescent="0.25">
      <c r="A217" s="11"/>
      <c r="B217" s="6" t="s">
        <v>52</v>
      </c>
      <c r="C217" s="18" t="s">
        <v>9</v>
      </c>
      <c r="D217" s="8" t="str">
        <f t="shared" si="58"/>
        <v>.</v>
      </c>
      <c r="E217" s="8" t="str">
        <f t="shared" si="59"/>
        <v>.</v>
      </c>
      <c r="F217" s="44"/>
      <c r="G217" s="58" t="s">
        <v>73</v>
      </c>
      <c r="H217" s="13">
        <v>6</v>
      </c>
      <c r="I217" s="3"/>
      <c r="K217" s="9" t="str">
        <f t="shared" si="54"/>
        <v/>
      </c>
      <c r="L217" s="9" t="str">
        <f t="shared" si="55"/>
        <v/>
      </c>
      <c r="M217" s="10" t="str">
        <f t="shared" si="56"/>
        <v/>
      </c>
      <c r="N217" t="str">
        <f t="shared" si="57"/>
        <v/>
      </c>
      <c r="R217" t="s">
        <v>30</v>
      </c>
      <c r="S217" s="18" t="s">
        <v>9</v>
      </c>
      <c r="T217" t="s">
        <v>34</v>
      </c>
    </row>
    <row r="218" spans="1:20" x14ac:dyDescent="0.25">
      <c r="A218" s="11"/>
      <c r="B218" s="6" t="s">
        <v>52</v>
      </c>
      <c r="C218" s="18" t="s">
        <v>9</v>
      </c>
      <c r="D218" s="8" t="str">
        <f t="shared" si="58"/>
        <v>.</v>
      </c>
      <c r="E218" s="8" t="str">
        <f t="shared" si="59"/>
        <v>.</v>
      </c>
      <c r="F218" s="44"/>
      <c r="G218" s="58" t="s">
        <v>74</v>
      </c>
      <c r="H218" s="13">
        <v>5</v>
      </c>
      <c r="I218" s="3"/>
      <c r="K218" s="9" t="str">
        <f t="shared" si="54"/>
        <v/>
      </c>
      <c r="L218" s="9" t="str">
        <f t="shared" si="55"/>
        <v/>
      </c>
      <c r="M218" s="10" t="str">
        <f t="shared" si="56"/>
        <v/>
      </c>
      <c r="N218" t="str">
        <f t="shared" si="57"/>
        <v/>
      </c>
      <c r="R218">
        <v>47</v>
      </c>
      <c r="S218" s="18" t="s">
        <v>9</v>
      </c>
      <c r="T218" t="s">
        <v>35</v>
      </c>
    </row>
    <row r="219" spans="1:20" x14ac:dyDescent="0.25">
      <c r="A219" s="11"/>
      <c r="B219" s="6" t="s">
        <v>52</v>
      </c>
      <c r="C219" s="18" t="s">
        <v>9</v>
      </c>
      <c r="D219" s="8" t="str">
        <f t="shared" si="58"/>
        <v>.</v>
      </c>
      <c r="E219" s="8" t="str">
        <f t="shared" si="59"/>
        <v>.</v>
      </c>
      <c r="F219" s="44"/>
      <c r="G219" s="58" t="s">
        <v>77</v>
      </c>
      <c r="H219" s="13">
        <v>4</v>
      </c>
      <c r="I219" s="3"/>
      <c r="K219" s="9" t="str">
        <f t="shared" si="54"/>
        <v/>
      </c>
      <c r="L219" s="9" t="str">
        <f t="shared" si="55"/>
        <v/>
      </c>
      <c r="M219" s="10" t="str">
        <f t="shared" si="56"/>
        <v/>
      </c>
      <c r="N219" t="str">
        <f t="shared" si="57"/>
        <v/>
      </c>
      <c r="R219">
        <v>48</v>
      </c>
      <c r="S219" s="18" t="s">
        <v>9</v>
      </c>
      <c r="T219" t="s">
        <v>35</v>
      </c>
    </row>
    <row r="220" spans="1:20" x14ac:dyDescent="0.25">
      <c r="A220" s="11"/>
      <c r="B220" s="6" t="s">
        <v>52</v>
      </c>
      <c r="C220" s="18" t="s">
        <v>9</v>
      </c>
      <c r="D220" s="8" t="str">
        <f t="shared" si="58"/>
        <v>.</v>
      </c>
      <c r="E220" s="8" t="str">
        <f t="shared" si="59"/>
        <v>.</v>
      </c>
      <c r="F220" s="44"/>
      <c r="G220" s="58" t="s">
        <v>78</v>
      </c>
      <c r="H220" s="13">
        <v>3</v>
      </c>
      <c r="I220" s="3"/>
      <c r="K220" s="9" t="str">
        <f t="shared" si="54"/>
        <v/>
      </c>
      <c r="L220" s="9" t="str">
        <f t="shared" si="55"/>
        <v/>
      </c>
      <c r="M220" s="10" t="str">
        <f t="shared" si="56"/>
        <v/>
      </c>
      <c r="N220" t="str">
        <f t="shared" si="57"/>
        <v/>
      </c>
      <c r="R220" t="s">
        <v>31</v>
      </c>
      <c r="S220" s="18" t="s">
        <v>9</v>
      </c>
      <c r="T220" t="s">
        <v>35</v>
      </c>
    </row>
    <row r="221" spans="1:20" x14ac:dyDescent="0.25">
      <c r="A221" s="11"/>
      <c r="B221" s="6" t="s">
        <v>52</v>
      </c>
      <c r="C221" s="18" t="s">
        <v>9</v>
      </c>
      <c r="D221" s="8" t="str">
        <f t="shared" si="58"/>
        <v>.</v>
      </c>
      <c r="E221" s="8" t="str">
        <f t="shared" si="59"/>
        <v>.</v>
      </c>
      <c r="F221" s="44"/>
      <c r="G221" s="58" t="s">
        <v>75</v>
      </c>
      <c r="H221" s="13">
        <v>2</v>
      </c>
      <c r="I221" s="3"/>
      <c r="K221" s="9" t="str">
        <f t="shared" si="54"/>
        <v/>
      </c>
      <c r="L221" s="9" t="str">
        <f t="shared" si="55"/>
        <v/>
      </c>
      <c r="M221" s="10" t="str">
        <f t="shared" si="56"/>
        <v/>
      </c>
      <c r="N221" t="str">
        <f t="shared" si="57"/>
        <v/>
      </c>
      <c r="R221">
        <v>55</v>
      </c>
      <c r="S221" s="18" t="s">
        <v>9</v>
      </c>
      <c r="T221" t="s">
        <v>36</v>
      </c>
    </row>
    <row r="222" spans="1:20" x14ac:dyDescent="0.25">
      <c r="A222" s="11"/>
      <c r="B222" s="6" t="s">
        <v>52</v>
      </c>
      <c r="C222" s="18" t="s">
        <v>9</v>
      </c>
      <c r="D222" s="8" t="str">
        <f t="shared" si="58"/>
        <v>.</v>
      </c>
      <c r="E222" s="8" t="str">
        <f t="shared" si="59"/>
        <v>.</v>
      </c>
      <c r="F222" s="44"/>
      <c r="G222" s="58" t="s">
        <v>76</v>
      </c>
      <c r="H222" s="13">
        <v>1</v>
      </c>
      <c r="I222" s="3"/>
      <c r="K222" s="9" t="str">
        <f t="shared" si="54"/>
        <v/>
      </c>
      <c r="L222" s="9" t="str">
        <f t="shared" si="55"/>
        <v/>
      </c>
      <c r="M222" s="10" t="str">
        <f t="shared" si="56"/>
        <v/>
      </c>
      <c r="N222" t="str">
        <f t="shared" si="57"/>
        <v/>
      </c>
      <c r="R222">
        <v>56</v>
      </c>
      <c r="S222" s="18" t="s">
        <v>9</v>
      </c>
      <c r="T222" t="s">
        <v>36</v>
      </c>
    </row>
    <row r="223" spans="1:20" x14ac:dyDescent="0.25">
      <c r="A223" s="11"/>
      <c r="B223" s="6" t="s">
        <v>52</v>
      </c>
      <c r="C223" s="18" t="s">
        <v>9</v>
      </c>
      <c r="D223" s="8" t="str">
        <f t="shared" si="58"/>
        <v>.</v>
      </c>
      <c r="E223" s="8" t="str">
        <f t="shared" si="59"/>
        <v>.</v>
      </c>
      <c r="F223" s="44"/>
      <c r="G223" s="58"/>
      <c r="H223" s="13"/>
      <c r="I223" s="3"/>
      <c r="K223" s="9"/>
      <c r="L223" s="9"/>
      <c r="M223" s="10"/>
      <c r="R223" t="s">
        <v>32</v>
      </c>
      <c r="S223" s="18" t="s">
        <v>9</v>
      </c>
      <c r="T223" t="s">
        <v>36</v>
      </c>
    </row>
    <row r="224" spans="1:20" x14ac:dyDescent="0.25">
      <c r="A224" s="11"/>
      <c r="B224" s="6" t="s">
        <v>52</v>
      </c>
      <c r="C224" s="18" t="s">
        <v>9</v>
      </c>
      <c r="D224" s="8" t="str">
        <f t="shared" si="58"/>
        <v>.</v>
      </c>
      <c r="E224" s="8" t="str">
        <f t="shared" si="59"/>
        <v>.</v>
      </c>
      <c r="F224" s="44"/>
      <c r="G224" s="58"/>
      <c r="H224" s="13"/>
      <c r="I224" s="3"/>
      <c r="K224" s="9"/>
      <c r="L224" s="9"/>
      <c r="M224" s="10"/>
      <c r="R224">
        <v>75</v>
      </c>
      <c r="S224" s="18" t="s">
        <v>155</v>
      </c>
      <c r="T224" t="s">
        <v>37</v>
      </c>
    </row>
    <row r="225" spans="1:20" x14ac:dyDescent="0.25">
      <c r="A225" s="11"/>
      <c r="B225" s="6" t="s">
        <v>52</v>
      </c>
      <c r="C225" s="18" t="s">
        <v>9</v>
      </c>
      <c r="D225" s="8" t="str">
        <f t="shared" si="58"/>
        <v>.</v>
      </c>
      <c r="E225" s="8" t="str">
        <f t="shared" si="59"/>
        <v>.</v>
      </c>
      <c r="F225" s="44"/>
      <c r="G225" s="58"/>
      <c r="H225" s="13"/>
      <c r="I225" s="3"/>
      <c r="K225" s="9"/>
      <c r="L225" s="9"/>
      <c r="M225" s="10"/>
      <c r="R225">
        <v>76</v>
      </c>
      <c r="S225" s="18" t="s">
        <v>9</v>
      </c>
      <c r="T225" t="s">
        <v>37</v>
      </c>
    </row>
    <row r="226" spans="1:20" x14ac:dyDescent="0.25">
      <c r="A226" s="11"/>
      <c r="B226" s="6" t="s">
        <v>52</v>
      </c>
      <c r="C226" s="18" t="s">
        <v>9</v>
      </c>
      <c r="D226" s="8" t="str">
        <f t="shared" si="58"/>
        <v>.</v>
      </c>
      <c r="E226" s="8" t="str">
        <f t="shared" si="59"/>
        <v>.</v>
      </c>
      <c r="F226" s="44"/>
      <c r="G226" s="58"/>
      <c r="H226" s="13"/>
      <c r="I226" s="3"/>
      <c r="K226" s="9"/>
      <c r="L226" s="9"/>
      <c r="M226" s="10"/>
      <c r="R226" t="s">
        <v>33</v>
      </c>
      <c r="S226" s="18" t="s">
        <v>9</v>
      </c>
      <c r="T226" t="s">
        <v>37</v>
      </c>
    </row>
    <row r="227" spans="1:20" x14ac:dyDescent="0.25">
      <c r="A227" s="11"/>
      <c r="B227" s="6"/>
      <c r="C227" s="8"/>
      <c r="D227" s="8"/>
      <c r="E227" s="8"/>
      <c r="F227" s="44"/>
      <c r="G227" s="58"/>
      <c r="H227" s="13"/>
      <c r="I227" s="3"/>
      <c r="K227" s="9"/>
      <c r="L227" s="9"/>
      <c r="M227" s="10"/>
      <c r="R227" t="s">
        <v>9</v>
      </c>
      <c r="S227" t="s">
        <v>9</v>
      </c>
      <c r="T227" t="s">
        <v>9</v>
      </c>
    </row>
    <row r="228" spans="1:20" x14ac:dyDescent="0.25">
      <c r="A228" s="11"/>
      <c r="B228" s="6"/>
      <c r="C228" s="8"/>
      <c r="D228" s="8"/>
      <c r="E228" s="8"/>
      <c r="F228" s="44"/>
      <c r="G228" s="58"/>
      <c r="H228" s="13"/>
      <c r="I228" s="3"/>
      <c r="K228" s="9"/>
      <c r="L228" s="9"/>
      <c r="M228" s="10"/>
      <c r="S228"/>
    </row>
    <row r="229" spans="1:20" x14ac:dyDescent="0.25">
      <c r="A229" s="5" t="s">
        <v>28</v>
      </c>
      <c r="B229" s="6" t="s">
        <v>52</v>
      </c>
      <c r="C229" s="18">
        <v>75</v>
      </c>
      <c r="D229" s="8" t="str">
        <f>VLOOKUP(C229,$R$229:$T$241,2,FALSE)</f>
        <v>Christopher Thompson</v>
      </c>
      <c r="E229" s="8" t="str">
        <f>VLOOKUP(C229,$R$229:$T$241,3,FALSE)</f>
        <v>Suffolk</v>
      </c>
      <c r="F229" s="44" t="s">
        <v>607</v>
      </c>
      <c r="G229" s="58" t="s">
        <v>71</v>
      </c>
      <c r="H229" s="13">
        <v>8</v>
      </c>
      <c r="I229" s="3"/>
      <c r="K229" s="9" t="str">
        <f t="shared" ref="K229:K236" si="60">IF($E229="","",IF(LEFT($E229,1)=$K$1,$H229,""))</f>
        <v/>
      </c>
      <c r="L229" s="9" t="str">
        <f t="shared" ref="L229:L236" si="61">IF($E229="","",IF(LEFT($E229,1)=$L$1,$H229,""))</f>
        <v/>
      </c>
      <c r="M229" s="10" t="str">
        <f t="shared" ref="M229:M236" si="62">IF($E229="","",IF(LEFT($E229,1)=$M$1,$H229,""))</f>
        <v/>
      </c>
      <c r="N229">
        <f t="shared" ref="N229:N236" si="63">IF($E229="","",IF(LEFT($E229,1)=$N$1,$H229,""))</f>
        <v>8</v>
      </c>
      <c r="R229">
        <v>9</v>
      </c>
      <c r="S229" s="18" t="s">
        <v>234</v>
      </c>
      <c r="T229" t="s">
        <v>34</v>
      </c>
    </row>
    <row r="230" spans="1:20" x14ac:dyDescent="0.25">
      <c r="A230" s="11"/>
      <c r="B230" s="6" t="s">
        <v>52</v>
      </c>
      <c r="C230" s="18">
        <v>55</v>
      </c>
      <c r="D230" s="8" t="str">
        <f t="shared" ref="D230:D240" si="64">VLOOKUP(C230,$R$229:$T$241,2,FALSE)</f>
        <v>Louis Preston</v>
      </c>
      <c r="E230" s="8" t="str">
        <f t="shared" ref="E230:E240" si="65">VLOOKUP(C230,$R$229:$T$241,3,FALSE)</f>
        <v>Norfolk</v>
      </c>
      <c r="F230" s="44" t="s">
        <v>608</v>
      </c>
      <c r="G230" s="58" t="s">
        <v>72</v>
      </c>
      <c r="H230" s="13">
        <v>7</v>
      </c>
      <c r="I230" s="3"/>
      <c r="K230" s="9" t="str">
        <f t="shared" si="60"/>
        <v/>
      </c>
      <c r="L230" s="9" t="str">
        <f t="shared" si="61"/>
        <v/>
      </c>
      <c r="M230" s="10">
        <f t="shared" si="62"/>
        <v>7</v>
      </c>
      <c r="N230" t="str">
        <f t="shared" si="63"/>
        <v/>
      </c>
      <c r="R230">
        <v>10</v>
      </c>
      <c r="S230" s="18" t="s">
        <v>9</v>
      </c>
      <c r="T230" t="s">
        <v>34</v>
      </c>
    </row>
    <row r="231" spans="1:20" x14ac:dyDescent="0.25">
      <c r="A231" s="11"/>
      <c r="B231" s="6" t="s">
        <v>52</v>
      </c>
      <c r="C231" s="18">
        <v>9</v>
      </c>
      <c r="D231" s="8" t="str">
        <f t="shared" si="64"/>
        <v>Louis Hutchings</v>
      </c>
      <c r="E231" s="8" t="str">
        <f t="shared" si="65"/>
        <v>Cambridgeshire</v>
      </c>
      <c r="F231" s="44" t="s">
        <v>609</v>
      </c>
      <c r="G231" s="58" t="s">
        <v>73</v>
      </c>
      <c r="H231" s="13">
        <v>6</v>
      </c>
      <c r="I231" s="3"/>
      <c r="K231" s="9">
        <f t="shared" si="60"/>
        <v>6</v>
      </c>
      <c r="L231" s="9" t="str">
        <f t="shared" si="61"/>
        <v/>
      </c>
      <c r="M231" s="10" t="str">
        <f t="shared" si="62"/>
        <v/>
      </c>
      <c r="N231" t="str">
        <f t="shared" si="63"/>
        <v/>
      </c>
      <c r="R231" t="s">
        <v>30</v>
      </c>
      <c r="S231" s="18" t="s">
        <v>9</v>
      </c>
      <c r="T231" t="s">
        <v>34</v>
      </c>
    </row>
    <row r="232" spans="1:20" x14ac:dyDescent="0.25">
      <c r="A232" s="11"/>
      <c r="B232" s="6" t="s">
        <v>52</v>
      </c>
      <c r="C232" s="18" t="s">
        <v>9</v>
      </c>
      <c r="D232" s="8" t="str">
        <f t="shared" si="64"/>
        <v>.</v>
      </c>
      <c r="E232" s="8" t="str">
        <f t="shared" si="65"/>
        <v>.</v>
      </c>
      <c r="F232" s="44"/>
      <c r="G232" s="58" t="s">
        <v>74</v>
      </c>
      <c r="H232" s="13">
        <v>5</v>
      </c>
      <c r="I232" s="3"/>
      <c r="K232" s="9" t="str">
        <f t="shared" si="60"/>
        <v/>
      </c>
      <c r="L232" s="9" t="str">
        <f t="shared" si="61"/>
        <v/>
      </c>
      <c r="M232" s="10" t="str">
        <f t="shared" si="62"/>
        <v/>
      </c>
      <c r="N232" t="str">
        <f t="shared" si="63"/>
        <v/>
      </c>
      <c r="R232">
        <v>47</v>
      </c>
      <c r="S232" s="18" t="s">
        <v>441</v>
      </c>
      <c r="T232" t="s">
        <v>35</v>
      </c>
    </row>
    <row r="233" spans="1:20" x14ac:dyDescent="0.25">
      <c r="A233" s="11"/>
      <c r="B233" s="6" t="s">
        <v>52</v>
      </c>
      <c r="C233" s="18" t="s">
        <v>9</v>
      </c>
      <c r="D233" s="8" t="str">
        <f t="shared" si="64"/>
        <v>.</v>
      </c>
      <c r="E233" s="8" t="str">
        <f t="shared" si="65"/>
        <v>.</v>
      </c>
      <c r="F233" s="44"/>
      <c r="G233" s="58" t="s">
        <v>77</v>
      </c>
      <c r="H233" s="13">
        <v>4</v>
      </c>
      <c r="I233" s="3"/>
      <c r="K233" s="9" t="str">
        <f t="shared" si="60"/>
        <v/>
      </c>
      <c r="L233" s="9" t="str">
        <f t="shared" si="61"/>
        <v/>
      </c>
      <c r="M233" s="10" t="str">
        <f t="shared" si="62"/>
        <v/>
      </c>
      <c r="N233" t="str">
        <f t="shared" si="63"/>
        <v/>
      </c>
      <c r="R233">
        <v>48</v>
      </c>
      <c r="S233" s="18" t="s">
        <v>440</v>
      </c>
      <c r="T233" t="s">
        <v>35</v>
      </c>
    </row>
    <row r="234" spans="1:20" x14ac:dyDescent="0.25">
      <c r="A234" s="11"/>
      <c r="B234" s="6" t="s">
        <v>52</v>
      </c>
      <c r="C234" s="18" t="s">
        <v>9</v>
      </c>
      <c r="D234" s="8" t="str">
        <f t="shared" si="64"/>
        <v>.</v>
      </c>
      <c r="E234" s="8" t="str">
        <f t="shared" si="65"/>
        <v>.</v>
      </c>
      <c r="F234" s="44"/>
      <c r="G234" s="58" t="s">
        <v>78</v>
      </c>
      <c r="H234" s="13">
        <v>3</v>
      </c>
      <c r="I234" s="3"/>
      <c r="K234" s="9" t="str">
        <f t="shared" si="60"/>
        <v/>
      </c>
      <c r="L234" s="9" t="str">
        <f t="shared" si="61"/>
        <v/>
      </c>
      <c r="M234" s="10" t="str">
        <f t="shared" si="62"/>
        <v/>
      </c>
      <c r="N234" t="str">
        <f t="shared" si="63"/>
        <v/>
      </c>
      <c r="R234" t="s">
        <v>31</v>
      </c>
      <c r="S234" s="18" t="s">
        <v>9</v>
      </c>
      <c r="T234" t="s">
        <v>35</v>
      </c>
    </row>
    <row r="235" spans="1:20" x14ac:dyDescent="0.25">
      <c r="A235" s="11"/>
      <c r="B235" s="6" t="s">
        <v>52</v>
      </c>
      <c r="C235" s="18" t="s">
        <v>9</v>
      </c>
      <c r="D235" s="8" t="str">
        <f t="shared" si="64"/>
        <v>.</v>
      </c>
      <c r="E235" s="8" t="str">
        <f t="shared" si="65"/>
        <v>.</v>
      </c>
      <c r="F235" s="44"/>
      <c r="G235" s="58" t="s">
        <v>75</v>
      </c>
      <c r="H235" s="13">
        <v>2</v>
      </c>
      <c r="I235" s="3"/>
      <c r="K235" s="9" t="str">
        <f t="shared" si="60"/>
        <v/>
      </c>
      <c r="L235" s="9" t="str">
        <f t="shared" si="61"/>
        <v/>
      </c>
      <c r="M235" s="10" t="str">
        <f t="shared" si="62"/>
        <v/>
      </c>
      <c r="N235" t="str">
        <f t="shared" si="63"/>
        <v/>
      </c>
      <c r="R235">
        <v>55</v>
      </c>
      <c r="S235" s="18" t="s">
        <v>328</v>
      </c>
      <c r="T235" t="s">
        <v>36</v>
      </c>
    </row>
    <row r="236" spans="1:20" x14ac:dyDescent="0.25">
      <c r="A236" s="11"/>
      <c r="B236" s="6" t="s">
        <v>52</v>
      </c>
      <c r="C236" s="18" t="s">
        <v>9</v>
      </c>
      <c r="D236" s="8" t="str">
        <f t="shared" si="64"/>
        <v>.</v>
      </c>
      <c r="E236" s="8" t="str">
        <f t="shared" si="65"/>
        <v>.</v>
      </c>
      <c r="F236" s="44"/>
      <c r="G236" s="58" t="s">
        <v>76</v>
      </c>
      <c r="H236" s="13">
        <v>1</v>
      </c>
      <c r="I236" s="3"/>
      <c r="K236" s="9" t="str">
        <f t="shared" si="60"/>
        <v/>
      </c>
      <c r="L236" s="9" t="str">
        <f t="shared" si="61"/>
        <v/>
      </c>
      <c r="M236" s="10" t="str">
        <f t="shared" si="62"/>
        <v/>
      </c>
      <c r="N236" t="str">
        <f t="shared" si="63"/>
        <v/>
      </c>
      <c r="R236">
        <v>56</v>
      </c>
      <c r="S236" s="18" t="s">
        <v>9</v>
      </c>
      <c r="T236" t="s">
        <v>36</v>
      </c>
    </row>
    <row r="237" spans="1:20" x14ac:dyDescent="0.25">
      <c r="A237" s="11"/>
      <c r="B237" s="6" t="s">
        <v>52</v>
      </c>
      <c r="C237" s="18" t="s">
        <v>9</v>
      </c>
      <c r="D237" s="8" t="str">
        <f t="shared" si="64"/>
        <v>.</v>
      </c>
      <c r="E237" s="8" t="str">
        <f t="shared" si="65"/>
        <v>.</v>
      </c>
      <c r="F237" s="44"/>
      <c r="G237" s="58"/>
      <c r="H237" s="13"/>
      <c r="I237" s="3"/>
      <c r="K237" s="9"/>
      <c r="L237" s="9"/>
      <c r="M237" s="10"/>
      <c r="R237" t="s">
        <v>32</v>
      </c>
      <c r="S237" s="18" t="s">
        <v>9</v>
      </c>
      <c r="T237" t="s">
        <v>36</v>
      </c>
    </row>
    <row r="238" spans="1:20" x14ac:dyDescent="0.25">
      <c r="A238" s="11"/>
      <c r="B238" s="6" t="s">
        <v>52</v>
      </c>
      <c r="C238" s="18" t="s">
        <v>9</v>
      </c>
      <c r="D238" s="8" t="str">
        <f t="shared" si="64"/>
        <v>.</v>
      </c>
      <c r="E238" s="8" t="str">
        <f t="shared" si="65"/>
        <v>.</v>
      </c>
      <c r="F238" s="44"/>
      <c r="G238" s="58"/>
      <c r="H238" s="13"/>
      <c r="I238" s="3"/>
      <c r="K238" s="9"/>
      <c r="L238" s="9"/>
      <c r="M238" s="10"/>
      <c r="R238">
        <v>75</v>
      </c>
      <c r="S238" s="18" t="s">
        <v>156</v>
      </c>
      <c r="T238" t="s">
        <v>37</v>
      </c>
    </row>
    <row r="239" spans="1:20" x14ac:dyDescent="0.25">
      <c r="A239" s="11"/>
      <c r="B239" s="6" t="s">
        <v>52</v>
      </c>
      <c r="C239" s="18" t="s">
        <v>9</v>
      </c>
      <c r="D239" s="8" t="str">
        <f t="shared" si="64"/>
        <v>.</v>
      </c>
      <c r="E239" s="8" t="str">
        <f t="shared" si="65"/>
        <v>.</v>
      </c>
      <c r="F239" s="44"/>
      <c r="G239" s="58"/>
      <c r="H239" s="13"/>
      <c r="I239" s="3"/>
      <c r="K239" s="9"/>
      <c r="L239" s="9"/>
      <c r="M239" s="10"/>
      <c r="R239">
        <v>76</v>
      </c>
      <c r="S239" s="18" t="s">
        <v>9</v>
      </c>
      <c r="T239" t="s">
        <v>37</v>
      </c>
    </row>
    <row r="240" spans="1:20" x14ac:dyDescent="0.25">
      <c r="A240" s="11"/>
      <c r="B240" s="6" t="s">
        <v>52</v>
      </c>
      <c r="C240" s="18" t="s">
        <v>9</v>
      </c>
      <c r="D240" s="8" t="str">
        <f t="shared" si="64"/>
        <v>.</v>
      </c>
      <c r="E240" s="8" t="str">
        <f t="shared" si="65"/>
        <v>.</v>
      </c>
      <c r="F240" s="44"/>
      <c r="G240" s="58"/>
      <c r="H240" s="13"/>
      <c r="I240" s="3"/>
      <c r="K240" s="9"/>
      <c r="L240" s="9"/>
      <c r="M240" s="10"/>
      <c r="R240" t="s">
        <v>33</v>
      </c>
      <c r="S240" s="18" t="s">
        <v>9</v>
      </c>
      <c r="T240" t="s">
        <v>37</v>
      </c>
    </row>
    <row r="241" spans="1:20" x14ac:dyDescent="0.25">
      <c r="A241" s="11"/>
      <c r="B241" s="6"/>
      <c r="C241" s="8"/>
      <c r="D241" s="8"/>
      <c r="E241" s="8"/>
      <c r="F241" s="44"/>
      <c r="G241" s="58"/>
      <c r="H241" s="13"/>
      <c r="I241" s="3"/>
      <c r="K241" s="9"/>
      <c r="L241" s="9"/>
      <c r="M241" s="10"/>
      <c r="R241" t="s">
        <v>9</v>
      </c>
      <c r="S241" t="s">
        <v>9</v>
      </c>
      <c r="T241" t="s">
        <v>9</v>
      </c>
    </row>
    <row r="242" spans="1:20" x14ac:dyDescent="0.25">
      <c r="A242" s="11"/>
      <c r="B242" s="6"/>
      <c r="C242" s="8"/>
      <c r="D242" s="8"/>
      <c r="E242" s="8"/>
      <c r="F242" s="44"/>
      <c r="G242" s="58"/>
      <c r="H242" s="13"/>
      <c r="I242" s="3"/>
      <c r="K242" s="9"/>
      <c r="L242" s="9"/>
      <c r="M242" s="10"/>
      <c r="S242"/>
    </row>
    <row r="243" spans="1:20" x14ac:dyDescent="0.25">
      <c r="A243" s="11" t="s">
        <v>46</v>
      </c>
      <c r="B243" s="6" t="s">
        <v>52</v>
      </c>
      <c r="C243" s="8" t="s">
        <v>9</v>
      </c>
      <c r="D243" s="8" t="str">
        <f>VLOOKUP(C243,$R$243:$T$247,2,FALSE)</f>
        <v>.</v>
      </c>
      <c r="E243" s="8" t="str">
        <f>VLOOKUP(C243,$R$243:$T$247,3,FALSE)</f>
        <v>.</v>
      </c>
      <c r="F243" s="44"/>
      <c r="G243" s="58" t="s">
        <v>71</v>
      </c>
      <c r="H243" s="13">
        <v>8</v>
      </c>
      <c r="I243" s="3"/>
      <c r="K243" s="9" t="str">
        <f>IF($E243="","",IF(LEFT($E243,1)=$K$1,$H243,""))</f>
        <v/>
      </c>
      <c r="L243" s="9" t="str">
        <f>IF($E243="","",IF(LEFT($E243,1)=$L$1,$H243,""))</f>
        <v/>
      </c>
      <c r="M243" s="10" t="str">
        <f>IF($E243="","",IF(LEFT($E243,1)=$M$1,$H243,""))</f>
        <v/>
      </c>
      <c r="N243" t="str">
        <f>IF($E243="","",IF(LEFT($E243,1)=$N$1,$H243,""))</f>
        <v/>
      </c>
      <c r="R243">
        <v>9</v>
      </c>
      <c r="S243" s="18" t="s">
        <v>34</v>
      </c>
      <c r="T243" t="s">
        <v>34</v>
      </c>
    </row>
    <row r="244" spans="1:20" x14ac:dyDescent="0.25">
      <c r="A244" s="11"/>
      <c r="B244" s="6" t="s">
        <v>52</v>
      </c>
      <c r="C244" s="8" t="s">
        <v>9</v>
      </c>
      <c r="D244" s="8" t="str">
        <f>VLOOKUP(C244,$R$243:$T$247,2,FALSE)</f>
        <v>.</v>
      </c>
      <c r="E244" s="8" t="str">
        <f>VLOOKUP(C244,$R$243:$T$247,3,FALSE)</f>
        <v>.</v>
      </c>
      <c r="F244" s="44"/>
      <c r="G244" s="58" t="s">
        <v>72</v>
      </c>
      <c r="H244" s="13">
        <v>6</v>
      </c>
      <c r="I244" s="3"/>
      <c r="K244" s="9" t="str">
        <f>IF($E244="","",IF(LEFT($E244,1)=$K$1,$H244,""))</f>
        <v/>
      </c>
      <c r="L244" s="9" t="str">
        <f>IF($E244="","",IF(LEFT($E244,1)=$L$1,$H244,""))</f>
        <v/>
      </c>
      <c r="M244" s="10" t="str">
        <f>IF($E244="","",IF(LEFT($E244,1)=$M$1,$H244,""))</f>
        <v/>
      </c>
      <c r="N244" t="str">
        <f>IF($E244="","",IF(LEFT($E244,1)=$N$1,$H244,""))</f>
        <v/>
      </c>
      <c r="R244">
        <v>47</v>
      </c>
      <c r="S244" s="18" t="s">
        <v>35</v>
      </c>
      <c r="T244" t="s">
        <v>35</v>
      </c>
    </row>
    <row r="245" spans="1:20" x14ac:dyDescent="0.25">
      <c r="A245" s="11"/>
      <c r="B245" s="6" t="s">
        <v>52</v>
      </c>
      <c r="C245" s="8" t="s">
        <v>9</v>
      </c>
      <c r="D245" s="8" t="str">
        <f>VLOOKUP(C245,$R$243:$T$247,2,FALSE)</f>
        <v>.</v>
      </c>
      <c r="E245" s="8" t="str">
        <f>VLOOKUP(C245,$R$243:$T$247,3,FALSE)</f>
        <v>.</v>
      </c>
      <c r="F245" s="44"/>
      <c r="G245" s="58" t="s">
        <v>73</v>
      </c>
      <c r="H245" s="13">
        <v>4</v>
      </c>
      <c r="I245" s="3"/>
      <c r="K245" s="9" t="str">
        <f>IF($E245="","",IF(LEFT($E245,1)=$K$1,$H245,""))</f>
        <v/>
      </c>
      <c r="L245" s="9" t="str">
        <f>IF($E245="","",IF(LEFT($E245,1)=$L$1,$H245,""))</f>
        <v/>
      </c>
      <c r="M245" s="10" t="str">
        <f>IF($E245="","",IF(LEFT($E245,1)=$M$1,$H245,""))</f>
        <v/>
      </c>
      <c r="N245" t="str">
        <f>IF($E245="","",IF(LEFT($E245,1)=$N$1,$H245,""))</f>
        <v/>
      </c>
      <c r="R245">
        <v>55</v>
      </c>
      <c r="S245" s="18" t="s">
        <v>36</v>
      </c>
      <c r="T245" t="s">
        <v>36</v>
      </c>
    </row>
    <row r="246" spans="1:20" x14ac:dyDescent="0.25">
      <c r="A246" s="11"/>
      <c r="B246" s="6" t="s">
        <v>52</v>
      </c>
      <c r="C246" s="8" t="s">
        <v>9</v>
      </c>
      <c r="D246" s="8" t="str">
        <f>VLOOKUP(C246,$R$243:$T$247,2,FALSE)</f>
        <v>.</v>
      </c>
      <c r="E246" s="8" t="str">
        <f>VLOOKUP(C246,$R$243:$T$247,3,FALSE)</f>
        <v>.</v>
      </c>
      <c r="F246" s="44"/>
      <c r="G246" s="58" t="s">
        <v>74</v>
      </c>
      <c r="H246" s="13">
        <v>2</v>
      </c>
      <c r="I246" s="3"/>
      <c r="K246" s="9" t="str">
        <f>IF($E246="","",IF(LEFT($E246,1)=$K$1,$H246,""))</f>
        <v/>
      </c>
      <c r="L246" s="9" t="str">
        <f>IF($E246="","",IF(LEFT($E246,1)=$L$1,$H246,""))</f>
        <v/>
      </c>
      <c r="M246" s="10" t="str">
        <f>IF($E246="","",IF(LEFT($E246,1)=$M$1,$H246,""))</f>
        <v/>
      </c>
      <c r="N246" t="str">
        <f>IF($E246="","",IF(LEFT($E246,1)=$N$1,$H246,""))</f>
        <v/>
      </c>
      <c r="R246">
        <v>75</v>
      </c>
      <c r="S246" s="18" t="s">
        <v>37</v>
      </c>
      <c r="T246" t="s">
        <v>37</v>
      </c>
    </row>
    <row r="247" spans="1:20" x14ac:dyDescent="0.25">
      <c r="A247" s="11"/>
      <c r="B247" s="6"/>
      <c r="C247" s="8"/>
      <c r="D247" s="8"/>
      <c r="E247" s="8"/>
      <c r="F247" s="44"/>
      <c r="G247" s="58"/>
      <c r="H247" s="13"/>
      <c r="I247" s="3"/>
      <c r="K247" s="9"/>
      <c r="L247" s="9"/>
      <c r="M247" s="10"/>
      <c r="R247" t="s">
        <v>9</v>
      </c>
      <c r="S247" t="s">
        <v>9</v>
      </c>
      <c r="T247" t="s">
        <v>9</v>
      </c>
    </row>
    <row r="248" spans="1:20" x14ac:dyDescent="0.25">
      <c r="A248" s="11"/>
      <c r="B248" s="6"/>
      <c r="C248" s="8"/>
      <c r="D248" s="8"/>
      <c r="E248" s="8"/>
      <c r="F248" s="44"/>
      <c r="G248" s="58"/>
      <c r="H248" s="13"/>
      <c r="I248" s="3"/>
      <c r="K248" s="9"/>
      <c r="L248" s="9"/>
      <c r="M248" s="10"/>
      <c r="S248"/>
    </row>
    <row r="249" spans="1:20" x14ac:dyDescent="0.25">
      <c r="A249" s="11"/>
      <c r="B249" s="6"/>
      <c r="C249" s="8"/>
      <c r="D249" s="8"/>
      <c r="E249" s="8"/>
      <c r="F249" s="46"/>
      <c r="G249" s="59"/>
      <c r="H249" s="13"/>
      <c r="I249" s="3"/>
      <c r="J249" s="19" t="s">
        <v>29</v>
      </c>
      <c r="K249" s="9">
        <f>SUM(K2:K246)</f>
        <v>43</v>
      </c>
      <c r="L249" s="9">
        <f>SUM(L2:L246)</f>
        <v>25</v>
      </c>
      <c r="M249" s="10">
        <f>SUM(M2:M246)</f>
        <v>70</v>
      </c>
      <c r="N249">
        <f>SUM(N2:N246)</f>
        <v>73</v>
      </c>
      <c r="S249"/>
    </row>
    <row r="250" spans="1:20" x14ac:dyDescent="0.25">
      <c r="A250" s="16"/>
      <c r="B250" s="3"/>
      <c r="C250" s="15"/>
      <c r="D250" s="15"/>
      <c r="E250" s="15"/>
      <c r="F250" s="47"/>
      <c r="G250" s="47"/>
      <c r="H250" s="3"/>
      <c r="I250" s="3"/>
      <c r="K250" s="9"/>
      <c r="L250" s="9"/>
      <c r="M250" s="10"/>
      <c r="S250"/>
    </row>
    <row r="251" spans="1:20" x14ac:dyDescent="0.25">
      <c r="A251" s="16"/>
      <c r="B251" s="3"/>
      <c r="C251" s="15"/>
      <c r="D251" s="15"/>
      <c r="E251" s="17" t="s">
        <v>34</v>
      </c>
      <c r="F251" s="48">
        <f>K249</f>
        <v>43</v>
      </c>
      <c r="G251" s="48"/>
      <c r="H251" s="3"/>
      <c r="I251" s="3"/>
      <c r="K251" s="20" t="s">
        <v>7</v>
      </c>
      <c r="L251" s="20" t="s">
        <v>40</v>
      </c>
      <c r="M251" s="4" t="s">
        <v>38</v>
      </c>
      <c r="N251" s="4" t="s">
        <v>39</v>
      </c>
      <c r="S251"/>
    </row>
    <row r="252" spans="1:20" x14ac:dyDescent="0.25">
      <c r="E252" s="17" t="s">
        <v>35</v>
      </c>
      <c r="F252" s="49">
        <f>L249</f>
        <v>25</v>
      </c>
      <c r="G252" s="49"/>
      <c r="S252"/>
    </row>
    <row r="253" spans="1:20" x14ac:dyDescent="0.25">
      <c r="E253" s="17" t="s">
        <v>36</v>
      </c>
      <c r="F253" s="49">
        <f>M249</f>
        <v>70</v>
      </c>
      <c r="G253" s="49"/>
      <c r="S253"/>
    </row>
    <row r="254" spans="1:20" x14ac:dyDescent="0.25">
      <c r="E254" s="17" t="s">
        <v>37</v>
      </c>
      <c r="F254" s="49">
        <f>N249</f>
        <v>73</v>
      </c>
      <c r="G254" s="49"/>
      <c r="S254"/>
    </row>
    <row r="255" spans="1:20" x14ac:dyDescent="0.25">
      <c r="F255" s="49"/>
      <c r="G255" s="49"/>
      <c r="S255"/>
    </row>
    <row r="256" spans="1:20" x14ac:dyDescent="0.25">
      <c r="F256" s="49"/>
      <c r="G256" s="49"/>
      <c r="S256"/>
    </row>
    <row r="257" spans="6:7" customFormat="1" x14ac:dyDescent="0.25">
      <c r="F257" s="49"/>
      <c r="G257" s="49"/>
    </row>
    <row r="258" spans="6:7" customFormat="1" x14ac:dyDescent="0.25">
      <c r="F258" s="49"/>
      <c r="G258" s="49"/>
    </row>
    <row r="259" spans="6:7" customFormat="1" x14ac:dyDescent="0.25">
      <c r="F259" s="49"/>
      <c r="G259" s="49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59" fitToHeight="3" orientation="portrait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Match</vt:lpstr>
      <vt:lpstr>JuniorGirls</vt:lpstr>
      <vt:lpstr>JuniorBoys</vt:lpstr>
      <vt:lpstr>InterGirls</vt:lpstr>
      <vt:lpstr>InterBoys</vt:lpstr>
      <vt:lpstr>SeniorGirls</vt:lpstr>
      <vt:lpstr>SeniorBoys</vt:lpstr>
      <vt:lpstr>InterBoys!Print_Area</vt:lpstr>
      <vt:lpstr>InterGirls!Print_Area</vt:lpstr>
      <vt:lpstr>JuniorBoys!Print_Area</vt:lpstr>
      <vt:lpstr>JuniorGirls!Print_Area</vt:lpstr>
      <vt:lpstr>Match!Print_Area</vt:lpstr>
      <vt:lpstr>SeniorBoys!Print_Area</vt:lpstr>
      <vt:lpstr>SeniorGirls!Print_Area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</dc:creator>
  <cp:lastModifiedBy>Brendon</cp:lastModifiedBy>
  <cp:lastPrinted>2012-06-08T11:06:13Z</cp:lastPrinted>
  <dcterms:created xsi:type="dcterms:W3CDTF">2012-04-08T16:29:46Z</dcterms:created>
  <dcterms:modified xsi:type="dcterms:W3CDTF">2024-06-17T07:44:48Z</dcterms:modified>
</cp:coreProperties>
</file>