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55" yWindow="0" windowWidth="12060" windowHeight="9105" activeTab="5"/>
  </bookViews>
  <sheets>
    <sheet name="Match" sheetId="1" r:id="rId1"/>
    <sheet name="JuniorGirls" sheetId="2" r:id="rId2"/>
    <sheet name="JuniorBoys" sheetId="3" r:id="rId3"/>
    <sheet name="InterGirls" sheetId="4" r:id="rId4"/>
    <sheet name="InterBoys" sheetId="5" r:id="rId5"/>
    <sheet name="SeniorGirls" sheetId="6" r:id="rId6"/>
    <sheet name="SeniorBoys" sheetId="7" r:id="rId7"/>
  </sheets>
  <definedNames>
    <definedName name="_xlfn.F.DIST" hidden="1">#NAME?</definedName>
    <definedName name="_xlnm.Print_Area" localSheetId="4">'InterBoys'!$A$1:$I$250</definedName>
    <definedName name="_xlnm.Print_Area" localSheetId="3">'InterGirls'!$A$1:$I$250</definedName>
    <definedName name="_xlnm.Print_Area" localSheetId="2">'JuniorBoys'!$A$1:$I$212</definedName>
    <definedName name="_xlnm.Print_Area" localSheetId="1">'JuniorGirls'!$A$1:$I$182</definedName>
    <definedName name="_xlnm.Print_Area" localSheetId="0">'Match'!$A$1:$I$19</definedName>
    <definedName name="_xlnm.Print_Area" localSheetId="6">'SeniorBoys'!$A$1:$I$255</definedName>
    <definedName name="_xlnm.Print_Area" localSheetId="5">'SeniorGirls'!$A$1:$I$253</definedName>
  </definedNames>
  <calcPr fullCalcOnLoad="1"/>
</workbook>
</file>

<file path=xl/sharedStrings.xml><?xml version="1.0" encoding="utf-8"?>
<sst xmlns="http://schemas.openxmlformats.org/spreadsheetml/2006/main" count="6120" uniqueCount="954">
  <si>
    <t>Event</t>
  </si>
  <si>
    <t>Age group</t>
  </si>
  <si>
    <t>Number</t>
  </si>
  <si>
    <t>Name</t>
  </si>
  <si>
    <t>Team</t>
  </si>
  <si>
    <t>Performance</t>
  </si>
  <si>
    <t>Points</t>
  </si>
  <si>
    <t>C</t>
  </si>
  <si>
    <t>100m</t>
  </si>
  <si>
    <t>.</t>
  </si>
  <si>
    <t>To enter results select the event eg 100m</t>
  </si>
  <si>
    <t>then type in</t>
  </si>
  <si>
    <t>the athletes number and the performance</t>
  </si>
  <si>
    <t>(You can add results before names are entered)</t>
  </si>
  <si>
    <t>The print area is preset (3 pages)</t>
  </si>
  <si>
    <t>Make sure you only print the pages you need</t>
  </si>
  <si>
    <t>200m</t>
  </si>
  <si>
    <t>300m</t>
  </si>
  <si>
    <t>800m</t>
  </si>
  <si>
    <t>1500m</t>
  </si>
  <si>
    <t>Spr Hurdles</t>
  </si>
  <si>
    <t>Highjump</t>
  </si>
  <si>
    <t>Polevault</t>
  </si>
  <si>
    <t>Longjump</t>
  </si>
  <si>
    <t>Triplejump</t>
  </si>
  <si>
    <t>Shot</t>
  </si>
  <si>
    <t>Discus</t>
  </si>
  <si>
    <t>Hammer</t>
  </si>
  <si>
    <t>Javelin</t>
  </si>
  <si>
    <t>Totals</t>
  </si>
  <si>
    <t>10A</t>
  </si>
  <si>
    <t>48A</t>
  </si>
  <si>
    <t>56A</t>
  </si>
  <si>
    <t>76A</t>
  </si>
  <si>
    <t>Cambridgeshire</t>
  </si>
  <si>
    <t>Lincolnshire</t>
  </si>
  <si>
    <t>Norfolk</t>
  </si>
  <si>
    <t>Suffolk</t>
  </si>
  <si>
    <t>N</t>
  </si>
  <si>
    <t>S</t>
  </si>
  <si>
    <t>L</t>
  </si>
  <si>
    <t>IG (U17W)</t>
  </si>
  <si>
    <t>JG (U15G)</t>
  </si>
  <si>
    <t>IB (U17M)</t>
  </si>
  <si>
    <t>JB (U15B)</t>
  </si>
  <si>
    <t>SG (U20W)</t>
  </si>
  <si>
    <t>4 x 100 relay</t>
  </si>
  <si>
    <t>400m</t>
  </si>
  <si>
    <t>400m Hurdles</t>
  </si>
  <si>
    <t>3000m</t>
  </si>
  <si>
    <t>300m Hurdles</t>
  </si>
  <si>
    <t>1500m S/Chase</t>
  </si>
  <si>
    <t>SB (U20M)</t>
  </si>
  <si>
    <t>2000m S/Chase</t>
  </si>
  <si>
    <t>Junior Girls</t>
  </si>
  <si>
    <t>Inter Girls</t>
  </si>
  <si>
    <t>Junior Boys</t>
  </si>
  <si>
    <t>Inter Boys</t>
  </si>
  <si>
    <t>Senior Girls</t>
  </si>
  <si>
    <t>Senior Boys</t>
  </si>
  <si>
    <t>Overall</t>
  </si>
  <si>
    <t>Positions</t>
  </si>
  <si>
    <t xml:space="preserve">Year </t>
  </si>
  <si>
    <t>Anglian Schools T&amp;F Intercounty match</t>
  </si>
  <si>
    <t>Enter year in shaded box above</t>
  </si>
  <si>
    <t>Enter athletes names in the declaration column R</t>
  </si>
  <si>
    <t>Declarations</t>
  </si>
  <si>
    <t>76B</t>
  </si>
  <si>
    <t>Freya Dennis</t>
  </si>
  <si>
    <t>Katie Wright</t>
  </si>
  <si>
    <t>Shannon Flockhart</t>
  </si>
  <si>
    <t>Ellie Forrest</t>
  </si>
  <si>
    <t>Georgie Ives-Lappin</t>
  </si>
  <si>
    <t>Georgia Price</t>
  </si>
  <si>
    <t>Pole Vault</t>
  </si>
  <si>
    <t>Charlotte Davies</t>
  </si>
  <si>
    <t>Libby Taylor</t>
  </si>
  <si>
    <t>Adam Cross</t>
  </si>
  <si>
    <t>Lewis Smith</t>
  </si>
  <si>
    <t>Ben Papworth</t>
  </si>
  <si>
    <t>David Dow</t>
  </si>
  <si>
    <t>Edward Brophy</t>
  </si>
  <si>
    <t>Kai Harrison</t>
  </si>
  <si>
    <t>Megan Sims</t>
  </si>
  <si>
    <t>Alice Newcombe</t>
  </si>
  <si>
    <t>Emma Schaertlin-Coffey</t>
  </si>
  <si>
    <t>Megan Porter</t>
  </si>
  <si>
    <t>Holly Brown</t>
  </si>
  <si>
    <t>Lydia Church</t>
  </si>
  <si>
    <t>Owen King</t>
  </si>
  <si>
    <t>Joey Croft</t>
  </si>
  <si>
    <t>Jordan Wood</t>
  </si>
  <si>
    <t>Samuel Clarke</t>
  </si>
  <si>
    <t>Gemma Barnsdale</t>
  </si>
  <si>
    <t>Sophie Graham</t>
  </si>
  <si>
    <t>Wind = 0.3</t>
  </si>
  <si>
    <t>Iona Newbegin</t>
  </si>
  <si>
    <t>Olivia Mead</t>
  </si>
  <si>
    <t>Darcey Button</t>
  </si>
  <si>
    <t>Matilda Taylor</t>
  </si>
  <si>
    <t>Isabelle Wilkinson</t>
  </si>
  <si>
    <t>Ruby James</t>
  </si>
  <si>
    <t>Elizabeth Taylor</t>
  </si>
  <si>
    <t>Rachel Taylor</t>
  </si>
  <si>
    <t>Lily Amps</t>
  </si>
  <si>
    <t>Erin Thompson</t>
  </si>
  <si>
    <t>Harriet Cheseldene-Culley</t>
  </si>
  <si>
    <t>Alice Lord</t>
  </si>
  <si>
    <t>Louise Chance</t>
  </si>
  <si>
    <t>Stephanie Browne</t>
  </si>
  <si>
    <t>Elizabeth Carberry</t>
  </si>
  <si>
    <t>Kenyeh Soyei</t>
  </si>
  <si>
    <t>Charlie Churms</t>
  </si>
  <si>
    <t>Elizabeth Dudley</t>
  </si>
  <si>
    <t>Lewis Shipley</t>
  </si>
  <si>
    <t>Joe Purbrick</t>
  </si>
  <si>
    <t>Julian Priest</t>
  </si>
  <si>
    <t>Charlie Bayly</t>
  </si>
  <si>
    <t>Fletcher Collins-Shirley</t>
  </si>
  <si>
    <t>Jack Hudson</t>
  </si>
  <si>
    <t>Ollie-Joseph Parmenter</t>
  </si>
  <si>
    <t>Owen Wilkinson</t>
  </si>
  <si>
    <t>Hugh Dow</t>
  </si>
  <si>
    <t>Ben Marshall</t>
  </si>
  <si>
    <t>Charlie Knott</t>
  </si>
  <si>
    <t>Spencer Trewin</t>
  </si>
  <si>
    <t>Robert Gwilt</t>
  </si>
  <si>
    <t>Kimi Wilson-Brandtner</t>
  </si>
  <si>
    <t>Isaac Pfaender</t>
  </si>
  <si>
    <t>Daniel Batty</t>
  </si>
  <si>
    <t>Charlie Brook</t>
  </si>
  <si>
    <t>Thomas Smith</t>
  </si>
  <si>
    <t>George Harrison</t>
  </si>
  <si>
    <t>Archie Wilson</t>
  </si>
  <si>
    <t xml:space="preserve">Wind = </t>
  </si>
  <si>
    <t>Macy Gow</t>
  </si>
  <si>
    <t>Rebecca Barnes</t>
  </si>
  <si>
    <t>Maisy Snaith</t>
  </si>
  <si>
    <t>Amber Park</t>
  </si>
  <si>
    <t>Beth Wilson</t>
  </si>
  <si>
    <t>Francesca Topel</t>
  </si>
  <si>
    <t>Josie Fortune</t>
  </si>
  <si>
    <t>Harriet Fenton-Lake</t>
  </si>
  <si>
    <t>Hannah Lemmon</t>
  </si>
  <si>
    <t>Isabella Oldershaw-Ellis</t>
  </si>
  <si>
    <t>Cliona Blackwell</t>
  </si>
  <si>
    <t>Emma Wallis</t>
  </si>
  <si>
    <t>Ellie Burgess</t>
  </si>
  <si>
    <t>Ronan Rawlins</t>
  </si>
  <si>
    <t>Julian Lyn</t>
  </si>
  <si>
    <t>Laurence Wood</t>
  </si>
  <si>
    <t>Will Davies</t>
  </si>
  <si>
    <t>Cameron Ackroyd</t>
  </si>
  <si>
    <t>Ben Lea</t>
  </si>
  <si>
    <t>Conall McGinness</t>
  </si>
  <si>
    <t>Nicolas Harhalakis</t>
  </si>
  <si>
    <t>Haydn Buffham</t>
  </si>
  <si>
    <t>Tomi Oginyoye</t>
  </si>
  <si>
    <t>Dean Fox</t>
  </si>
  <si>
    <t>Arthur Plews</t>
  </si>
  <si>
    <t>Max Fox</t>
  </si>
  <si>
    <t>Leo Ekwuru</t>
  </si>
  <si>
    <t>George Dady</t>
  </si>
  <si>
    <t>Aaron Pugh</t>
  </si>
  <si>
    <t>Adrian Chalmer</t>
  </si>
  <si>
    <t>Alex Pullan</t>
  </si>
  <si>
    <t>Belinda Dow</t>
  </si>
  <si>
    <t>Lydia Chruch</t>
  </si>
  <si>
    <t>Oscar Jopp</t>
  </si>
  <si>
    <t>Sam Markey</t>
  </si>
  <si>
    <t>Charlie Coe</t>
  </si>
  <si>
    <t>Alex Crouch</t>
  </si>
  <si>
    <t>Jack Fayers</t>
  </si>
  <si>
    <t>John Hendry</t>
  </si>
  <si>
    <t>Seb Mobee</t>
  </si>
  <si>
    <t>Harvey Sayer</t>
  </si>
  <si>
    <t>Charlie Wakefield</t>
  </si>
  <si>
    <t>Rakesh Wilson-Snow</t>
  </si>
  <si>
    <t>Ziggy Lambton</t>
  </si>
  <si>
    <t>George Wharam</t>
  </si>
  <si>
    <t>Mauricio Corfe</t>
  </si>
  <si>
    <t>George Bennett</t>
  </si>
  <si>
    <t>Lewis Murrell</t>
  </si>
  <si>
    <t>Luke Watson</t>
  </si>
  <si>
    <t>Hal Ottley</t>
  </si>
  <si>
    <t>Harry Williamson</t>
  </si>
  <si>
    <t>Matt Jones</t>
  </si>
  <si>
    <t>Isaac Wallace</t>
  </si>
  <si>
    <t>Lonarra Youngs</t>
  </si>
  <si>
    <t>Kayleigh Earl</t>
  </si>
  <si>
    <t>Katie Challinor</t>
  </si>
  <si>
    <t>Katy Cuddihy</t>
  </si>
  <si>
    <t>Holly Fisher</t>
  </si>
  <si>
    <t>Tilly Aldis</t>
  </si>
  <si>
    <t>Maisy Armstrong</t>
  </si>
  <si>
    <t>Madison Frost</t>
  </si>
  <si>
    <t>Frankie Stenning</t>
  </si>
  <si>
    <t>Lucy Hudson</t>
  </si>
  <si>
    <t>Iantha Hill</t>
  </si>
  <si>
    <t>Caitlin Vizor</t>
  </si>
  <si>
    <t>Carmen Alexander</t>
  </si>
  <si>
    <t>Eleanor Pilkington</t>
  </si>
  <si>
    <t>Olivia Buchanan</t>
  </si>
  <si>
    <t>Joshue Oshunrinde</t>
  </si>
  <si>
    <t>Cameron Bailey</t>
  </si>
  <si>
    <t>Luigi Palmieri</t>
  </si>
  <si>
    <t>Elliot Adams</t>
  </si>
  <si>
    <t>Jack Grady</t>
  </si>
  <si>
    <t>Tai Elvin-Andrews</t>
  </si>
  <si>
    <t>Matt Snoweden</t>
  </si>
  <si>
    <t>Leon Dix</t>
  </si>
  <si>
    <t>Nathan Goddard</t>
  </si>
  <si>
    <t>Tom Abbott</t>
  </si>
  <si>
    <t>Matt Snowden</t>
  </si>
  <si>
    <t>Teddy Ntuli</t>
  </si>
  <si>
    <t>Leon Field</t>
  </si>
  <si>
    <t>Charlie Aldis</t>
  </si>
  <si>
    <t>Ethan Price</t>
  </si>
  <si>
    <t>Ed Parkin</t>
  </si>
  <si>
    <t>Hamish Comonte</t>
  </si>
  <si>
    <t>Jack Richards</t>
  </si>
  <si>
    <t>Kieron Sadler</t>
  </si>
  <si>
    <t>Oliver Graham</t>
  </si>
  <si>
    <t>Cameron Jordan</t>
  </si>
  <si>
    <t>Tom Ducker</t>
  </si>
  <si>
    <t>Hannah Lygo</t>
  </si>
  <si>
    <t>Jasmine Cant</t>
  </si>
  <si>
    <t>Beatrice Green</t>
  </si>
  <si>
    <t>Niamh Hedges-Quinn</t>
  </si>
  <si>
    <t>Harriet Lyman</t>
  </si>
  <si>
    <t>Cathy McKeag</t>
  </si>
  <si>
    <t>Niamh Perry</t>
  </si>
  <si>
    <t>Millie Jordan-Lee</t>
  </si>
  <si>
    <t>Sarah Barker</t>
  </si>
  <si>
    <t>Bella Keeley</t>
  </si>
  <si>
    <t>Mia Hopson</t>
  </si>
  <si>
    <t>Mis Hopson</t>
  </si>
  <si>
    <t>Claudia Spencer-Hall</t>
  </si>
  <si>
    <t>Olivia Allum</t>
  </si>
  <si>
    <t>Katrina Kemp</t>
  </si>
  <si>
    <t>Charlotte Mears</t>
  </si>
  <si>
    <t>Georgia Harrold</t>
  </si>
  <si>
    <t>Mollie Entwhistle</t>
  </si>
  <si>
    <t>Charlie Moore</t>
  </si>
  <si>
    <t>Gemma Ramsey</t>
  </si>
  <si>
    <t>Krystina Davies</t>
  </si>
  <si>
    <t>Hannah Grubb</t>
  </si>
  <si>
    <t>Amy Davies</t>
  </si>
  <si>
    <t>Faye Alexander</t>
  </si>
  <si>
    <t>Megan Hughes</t>
  </si>
  <si>
    <t>Emmanuel Ogunleye</t>
  </si>
  <si>
    <t>Mason Hoods</t>
  </si>
  <si>
    <t>Sam Hindley</t>
  </si>
  <si>
    <t>Will Page</t>
  </si>
  <si>
    <t>James Preston</t>
  </si>
  <si>
    <t>Adel Hamed</t>
  </si>
  <si>
    <t>Tom Adams</t>
  </si>
  <si>
    <t>Adam Crawford</t>
  </si>
  <si>
    <t>Chris Jones</t>
  </si>
  <si>
    <t>Daniel Cole</t>
  </si>
  <si>
    <t>Thomas Owusu-Brew</t>
  </si>
  <si>
    <t>William Pilkington</t>
  </si>
  <si>
    <t>Toby Okwechukwu</t>
  </si>
  <si>
    <t>Mason Hodds</t>
  </si>
  <si>
    <t>Toby Risebrow</t>
  </si>
  <si>
    <t>Francois Rousouw</t>
  </si>
  <si>
    <t>Toby Risebow</t>
  </si>
  <si>
    <t>Levi Roper</t>
  </si>
  <si>
    <t>Francois Roussouw</t>
  </si>
  <si>
    <t>Eldece Emery</t>
  </si>
  <si>
    <t>Chloe Godbold</t>
  </si>
  <si>
    <t>Sophie Tooley</t>
  </si>
  <si>
    <t>Lily Woodruff</t>
  </si>
  <si>
    <t>Polly Peate</t>
  </si>
  <si>
    <t>Megan Newton</t>
  </si>
  <si>
    <t>Holly Davies</t>
  </si>
  <si>
    <t>India Lawson</t>
  </si>
  <si>
    <t>Holly Aston</t>
  </si>
  <si>
    <t>Keira Hicks</t>
  </si>
  <si>
    <t>Janae Duport-Clarke</t>
  </si>
  <si>
    <t>Lana Fulcher</t>
  </si>
  <si>
    <t>Laura Graham</t>
  </si>
  <si>
    <t>Mia Browne</t>
  </si>
  <si>
    <t>Oliver Hutchinson</t>
  </si>
  <si>
    <t>Deshawn Lascelles</t>
  </si>
  <si>
    <t>Jessica Dixon-Walker</t>
  </si>
  <si>
    <t>Eleanor Phipps</t>
  </si>
  <si>
    <t>Priscilla Dadzie</t>
  </si>
  <si>
    <t>Niall Ackroyd</t>
  </si>
  <si>
    <t>Jacob Freeborough</t>
  </si>
  <si>
    <t>Grace Overy</t>
  </si>
  <si>
    <t>Annie Quantrill</t>
  </si>
  <si>
    <t>Annie Qunatrill</t>
  </si>
  <si>
    <t>Luis Turner</t>
  </si>
  <si>
    <t>Lucy Frow</t>
  </si>
  <si>
    <t>Isabel Carter</t>
  </si>
  <si>
    <t>Molly Fletcher</t>
  </si>
  <si>
    <t>Maisie Archer-Dytch</t>
  </si>
  <si>
    <t>Evie Odlin</t>
  </si>
  <si>
    <t>Sophie Reeves</t>
  </si>
  <si>
    <t>Hazel Williams</t>
  </si>
  <si>
    <t>Grace Sullivan</t>
  </si>
  <si>
    <t>Flo Brill</t>
  </si>
  <si>
    <t>Katie Callcut</t>
  </si>
  <si>
    <t>Lily-Mae Gibbons</t>
  </si>
  <si>
    <t>Emily Gissing</t>
  </si>
  <si>
    <t>Millie Weller</t>
  </si>
  <si>
    <t>Roseanna Clark</t>
  </si>
  <si>
    <t>Lily Welton</t>
  </si>
  <si>
    <t>Zoe Hall</t>
  </si>
  <si>
    <t>Charlotte Bolton</t>
  </si>
  <si>
    <t>Jasmine Clarke</t>
  </si>
  <si>
    <t>Millie Warren</t>
  </si>
  <si>
    <t>Eleanor Smith</t>
  </si>
  <si>
    <t>Amy Bunting</t>
  </si>
  <si>
    <t>Haydon Topley</t>
  </si>
  <si>
    <t>Freddie Fraser</t>
  </si>
  <si>
    <t>Chizu Obu</t>
  </si>
  <si>
    <t>Hugo Nilsson</t>
  </si>
  <si>
    <t>William Long</t>
  </si>
  <si>
    <t>Gareth Lee</t>
  </si>
  <si>
    <t>Tate Emery-Peters</t>
  </si>
  <si>
    <t>Joel Cottingham</t>
  </si>
  <si>
    <t>Lewis Budgen</t>
  </si>
  <si>
    <t>Pawel Grab</t>
  </si>
  <si>
    <t>Sepiso Irotumbe</t>
  </si>
  <si>
    <t>Jamie Staunton</t>
  </si>
  <si>
    <t>Tom Lee</t>
  </si>
  <si>
    <t>Luke Phillips</t>
  </si>
  <si>
    <t>Jacob Warrington</t>
  </si>
  <si>
    <t>Tom Glendinning</t>
  </si>
  <si>
    <t>Filip Wesolowski</t>
  </si>
  <si>
    <t>George Bacon</t>
  </si>
  <si>
    <t>Davis Jonuska</t>
  </si>
  <si>
    <t>Max Baker</t>
  </si>
  <si>
    <t>Tim Schoutsen</t>
  </si>
  <si>
    <t>Amy Hunt</t>
  </si>
  <si>
    <t>Milly Turner</t>
  </si>
  <si>
    <t>Charlotte Mason</t>
  </si>
  <si>
    <t>Kelsi Ellis</t>
  </si>
  <si>
    <t>Hana Ray</t>
  </si>
  <si>
    <t>Isabel Hobday</t>
  </si>
  <si>
    <t>Shannon Woodfine</t>
  </si>
  <si>
    <t>Polly Luscombe</t>
  </si>
  <si>
    <t>Katie Mackintosh</t>
  </si>
  <si>
    <t>Tilly Owens</t>
  </si>
  <si>
    <t>Lauren Owens</t>
  </si>
  <si>
    <t>Hannah Moat</t>
  </si>
  <si>
    <t>Katie Rickett</t>
  </si>
  <si>
    <t>Alicia Gregory</t>
  </si>
  <si>
    <t>Jasmine Allen</t>
  </si>
  <si>
    <t>Molly Alcock</t>
  </si>
  <si>
    <t>Eleanor Sabin</t>
  </si>
  <si>
    <t>Emily Barratt</t>
  </si>
  <si>
    <t>Saskia Boudjebir</t>
  </si>
  <si>
    <t>Courtney Clare</t>
  </si>
  <si>
    <t>Sophie Brittain</t>
  </si>
  <si>
    <t>William Hughes</t>
  </si>
  <si>
    <t>Luke Mather</t>
  </si>
  <si>
    <t>Praise Olalere</t>
  </si>
  <si>
    <t>Daniel Jewell</t>
  </si>
  <si>
    <t>Taylor Jordan</t>
  </si>
  <si>
    <t>Archie Richardson</t>
  </si>
  <si>
    <t>Archie Rainbow</t>
  </si>
  <si>
    <t>Aaron Hunt</t>
  </si>
  <si>
    <t>Kieran Daniels</t>
  </si>
  <si>
    <t>Joseph Green</t>
  </si>
  <si>
    <t>Matthew Dowling</t>
  </si>
  <si>
    <t>Daniel Lawrence</t>
  </si>
  <si>
    <t>Daniel Copsey</t>
  </si>
  <si>
    <t>Craig George</t>
  </si>
  <si>
    <t>Lee Addison</t>
  </si>
  <si>
    <t>Scott Smith</t>
  </si>
  <si>
    <t>David Zoldowicz</t>
  </si>
  <si>
    <t>Charlie James</t>
  </si>
  <si>
    <t>Jack Roffe</t>
  </si>
  <si>
    <t>Jamie Woodward</t>
  </si>
  <si>
    <t>George Waarington</t>
  </si>
  <si>
    <t>Nick Spoor</t>
  </si>
  <si>
    <t>Lewis Wilby</t>
  </si>
  <si>
    <t>Lauren Van Leer</t>
  </si>
  <si>
    <t>Eleanor English</t>
  </si>
  <si>
    <t>Emily Strickland</t>
  </si>
  <si>
    <t>Amber Owens</t>
  </si>
  <si>
    <t>Bethany Denial</t>
  </si>
  <si>
    <t>Alice Barnsdale</t>
  </si>
  <si>
    <t>Callum Winchester</t>
  </si>
  <si>
    <t>Manuel Agyemang</t>
  </si>
  <si>
    <t>Callum Crosby</t>
  </si>
  <si>
    <t>Bradley Allen</t>
  </si>
  <si>
    <t>Oliver Blanchard</t>
  </si>
  <si>
    <t>Grigory Knodratovic</t>
  </si>
  <si>
    <t>Kieran Gilespie</t>
  </si>
  <si>
    <t>Grigory Kondratovic</t>
  </si>
  <si>
    <t>Olaoluwa Folorunsho</t>
  </si>
  <si>
    <t>Tyrese Omotoye</t>
  </si>
  <si>
    <t>Alex Mortimer</t>
  </si>
  <si>
    <t>Tony Springett</t>
  </si>
  <si>
    <t>James Atkins</t>
  </si>
  <si>
    <t>Noah Grace Whittaker</t>
  </si>
  <si>
    <t>Sonil Vasileiou</t>
  </si>
  <si>
    <t>Alfie Williams</t>
  </si>
  <si>
    <t>A. Dubois</t>
  </si>
  <si>
    <t>Joe Warman</t>
  </si>
  <si>
    <t>James Everett</t>
  </si>
  <si>
    <t>Jacob Brown</t>
  </si>
  <si>
    <t>Reuben Shakpoke</t>
  </si>
  <si>
    <t>Jack Jardine</t>
  </si>
  <si>
    <t>Samuel Ellis</t>
  </si>
  <si>
    <t>Cameron Try</t>
  </si>
  <si>
    <t>Arthur Knight</t>
  </si>
  <si>
    <t>Serena Grace</t>
  </si>
  <si>
    <t>Alice Hill</t>
  </si>
  <si>
    <t>Femke Rosbergen</t>
  </si>
  <si>
    <t>Kate Willis</t>
  </si>
  <si>
    <t>Abigail Durand</t>
  </si>
  <si>
    <t>Olivia Miller</t>
  </si>
  <si>
    <t>Eleanor Brown</t>
  </si>
  <si>
    <t>Kirsty Sait-Stewart</t>
  </si>
  <si>
    <t>Tolu Obideyi</t>
  </si>
  <si>
    <t>Tegan Smart</t>
  </si>
  <si>
    <t>Zoe Powers</t>
  </si>
  <si>
    <t>Matilda Meyrick</t>
  </si>
  <si>
    <t>Jamie Lee Taylor</t>
  </si>
  <si>
    <t>Amy Money</t>
  </si>
  <si>
    <t>Eden Harrison</t>
  </si>
  <si>
    <t>Asha Soanes</t>
  </si>
  <si>
    <t>Simone Ogoba</t>
  </si>
  <si>
    <t>Phoebe Youngman</t>
  </si>
  <si>
    <t xml:space="preserve">Simone Ogoba </t>
  </si>
  <si>
    <t>Roxy Spiegal</t>
  </si>
  <si>
    <t>Thea Howlett</t>
  </si>
  <si>
    <t>Meredith Winship</t>
  </si>
  <si>
    <t>Katie Goldsmith</t>
  </si>
  <si>
    <t>Ellie Foster</t>
  </si>
  <si>
    <t>Meredrith Winship</t>
  </si>
  <si>
    <t>Ellie Taylor</t>
  </si>
  <si>
    <t>Nelly Porter</t>
  </si>
  <si>
    <t>Emma Hunter</t>
  </si>
  <si>
    <t>Katie Daniels</t>
  </si>
  <si>
    <t>Ella Gill</t>
  </si>
  <si>
    <t>Abigal Foster</t>
  </si>
  <si>
    <t>Naryce Anderson</t>
  </si>
  <si>
    <t>Molly Bean</t>
  </si>
  <si>
    <t>E. Martin</t>
  </si>
  <si>
    <t>Sarah Costello</t>
  </si>
  <si>
    <t>Molly Finnegan</t>
  </si>
  <si>
    <t>Blessing Joshua</t>
  </si>
  <si>
    <t>Esme Papworth</t>
  </si>
  <si>
    <t>Georgie Mason</t>
  </si>
  <si>
    <t>Lucy Koenigsberger</t>
  </si>
  <si>
    <t>Alana Wilson</t>
  </si>
  <si>
    <t>Harry Taylor</t>
  </si>
  <si>
    <t>Louis Albrow</t>
  </si>
  <si>
    <t>Alfie Leonard</t>
  </si>
  <si>
    <t>Joe Smythe</t>
  </si>
  <si>
    <t>Aiden Try</t>
  </si>
  <si>
    <t>Tyler Bilyard</t>
  </si>
  <si>
    <t>Will Mahony</t>
  </si>
  <si>
    <t>Jamies Stares</t>
  </si>
  <si>
    <t>Will Simm</t>
  </si>
  <si>
    <t xml:space="preserve">William O'Donnell </t>
  </si>
  <si>
    <t>Jack White</t>
  </si>
  <si>
    <t>Elliot Mcbean-Willis</t>
  </si>
  <si>
    <t>Kai Beadle</t>
  </si>
  <si>
    <t>Denis Assongo Tree</t>
  </si>
  <si>
    <t>Jonathon Mabonga</t>
  </si>
  <si>
    <t>James Cunningham</t>
  </si>
  <si>
    <t>Charlie Williams</t>
  </si>
  <si>
    <t xml:space="preserve">Mason Higby </t>
  </si>
  <si>
    <t>Ben Imber</t>
  </si>
  <si>
    <t>Jacquan Moore</t>
  </si>
  <si>
    <t>Michaela Raine</t>
  </si>
  <si>
    <t>Holly Chen</t>
  </si>
  <si>
    <t>Hannah Brown</t>
  </si>
  <si>
    <t>Georgie Bowett</t>
  </si>
  <si>
    <t>Millie Solway</t>
  </si>
  <si>
    <t>Modupe Obideyi</t>
  </si>
  <si>
    <t>Amy Dowsett</t>
  </si>
  <si>
    <t>Lucy Edwards</t>
  </si>
  <si>
    <t>Sophie Bishop</t>
  </si>
  <si>
    <t>Jasmin Kemp</t>
  </si>
  <si>
    <t>Ziggy</t>
  </si>
  <si>
    <t>Max Birtwhistle</t>
  </si>
  <si>
    <t>52m76</t>
  </si>
  <si>
    <t>41m31</t>
  </si>
  <si>
    <t>36m24</t>
  </si>
  <si>
    <t>32m24</t>
  </si>
  <si>
    <t>27m73</t>
  </si>
  <si>
    <t>23m68</t>
  </si>
  <si>
    <t>48m76</t>
  </si>
  <si>
    <t>43m21</t>
  </si>
  <si>
    <t>33m48</t>
  </si>
  <si>
    <t>31m49</t>
  </si>
  <si>
    <t>30m91</t>
  </si>
  <si>
    <t>10m91</t>
  </si>
  <si>
    <t>40m07</t>
  </si>
  <si>
    <t>35m16</t>
  </si>
  <si>
    <t>34m52</t>
  </si>
  <si>
    <t>34m02</t>
  </si>
  <si>
    <t>25m01</t>
  </si>
  <si>
    <t>63.4</t>
  </si>
  <si>
    <t>67.2</t>
  </si>
  <si>
    <t>68.9</t>
  </si>
  <si>
    <t>46.2</t>
  </si>
  <si>
    <t>47.9</t>
  </si>
  <si>
    <t>54.4</t>
  </si>
  <si>
    <t>54.6</t>
  </si>
  <si>
    <t>24.6</t>
  </si>
  <si>
    <t>Robbie Walden</t>
  </si>
  <si>
    <t>4:04.2</t>
  </si>
  <si>
    <t>4:17.8</t>
  </si>
  <si>
    <t>4:16.8</t>
  </si>
  <si>
    <t>4:24.2</t>
  </si>
  <si>
    <t>4:24.9</t>
  </si>
  <si>
    <t>10m74</t>
  </si>
  <si>
    <t>10m07</t>
  </si>
  <si>
    <t>9m61</t>
  </si>
  <si>
    <t>9m26</t>
  </si>
  <si>
    <t>8m27</t>
  </si>
  <si>
    <t>11m23</t>
  </si>
  <si>
    <t>9m82</t>
  </si>
  <si>
    <t>9m29</t>
  </si>
  <si>
    <t>7m89</t>
  </si>
  <si>
    <t>5m69</t>
  </si>
  <si>
    <t>5m64</t>
  </si>
  <si>
    <t>5m43</t>
  </si>
  <si>
    <t>5m26</t>
  </si>
  <si>
    <t>5m24</t>
  </si>
  <si>
    <t>5m14</t>
  </si>
  <si>
    <t>10a</t>
  </si>
  <si>
    <t>5m04</t>
  </si>
  <si>
    <t>4:10.8</t>
  </si>
  <si>
    <t>4:12.6</t>
  </si>
  <si>
    <t>4:24.7</t>
  </si>
  <si>
    <t>4:29.8</t>
  </si>
  <si>
    <t>4:33.0</t>
  </si>
  <si>
    <t>4:34.7</t>
  </si>
  <si>
    <t>4:34.8</t>
  </si>
  <si>
    <t>4:35.3</t>
  </si>
  <si>
    <t>5:00.4</t>
  </si>
  <si>
    <t>5:11.3</t>
  </si>
  <si>
    <t>5:27.9</t>
  </si>
  <si>
    <t>4:44.3</t>
  </si>
  <si>
    <t>4:46.6</t>
  </si>
  <si>
    <t>4:54.3</t>
  </si>
  <si>
    <t>5:11.2</t>
  </si>
  <si>
    <t>5:23.4</t>
  </si>
  <si>
    <t>5:30.8</t>
  </si>
  <si>
    <t>5:58.3</t>
  </si>
  <si>
    <t>5:47.6</t>
  </si>
  <si>
    <t>1m66</t>
  </si>
  <si>
    <t>1m50</t>
  </si>
  <si>
    <t>2m60</t>
  </si>
  <si>
    <t>Molly Been</t>
  </si>
  <si>
    <t>1m60</t>
  </si>
  <si>
    <t>50m48</t>
  </si>
  <si>
    <t>48m09</t>
  </si>
  <si>
    <t>39m90</t>
  </si>
  <si>
    <t>32m63</t>
  </si>
  <si>
    <t>30m41</t>
  </si>
  <si>
    <t>23m54</t>
  </si>
  <si>
    <t>23m30</t>
  </si>
  <si>
    <t>22m86</t>
  </si>
  <si>
    <t>31m43</t>
  </si>
  <si>
    <t>Harry Knight</t>
  </si>
  <si>
    <t>26m37</t>
  </si>
  <si>
    <t>11.6</t>
  </si>
  <si>
    <t>11.7</t>
  </si>
  <si>
    <t>11.9</t>
  </si>
  <si>
    <t>12.0</t>
  </si>
  <si>
    <t>12.1</t>
  </si>
  <si>
    <t>12.2</t>
  </si>
  <si>
    <t>12.9</t>
  </si>
  <si>
    <t>48a</t>
  </si>
  <si>
    <t>James Marsh</t>
  </si>
  <si>
    <t>10.7</t>
  </si>
  <si>
    <t>10.8</t>
  </si>
  <si>
    <t>11.1</t>
  </si>
  <si>
    <t>11.3</t>
  </si>
  <si>
    <t>11.8</t>
  </si>
  <si>
    <t>11.0</t>
  </si>
  <si>
    <t>11.4</t>
  </si>
  <si>
    <t>12.8</t>
  </si>
  <si>
    <t>12.6</t>
  </si>
  <si>
    <t>12.5</t>
  </si>
  <si>
    <t>12.4</t>
  </si>
  <si>
    <t>12.3</t>
  </si>
  <si>
    <t>13.0</t>
  </si>
  <si>
    <t>13.2</t>
  </si>
  <si>
    <t>13.5</t>
  </si>
  <si>
    <t>13.7</t>
  </si>
  <si>
    <t>13.1</t>
  </si>
  <si>
    <t>13.4</t>
  </si>
  <si>
    <t>9m94</t>
  </si>
  <si>
    <t>10m12</t>
  </si>
  <si>
    <t>11m27</t>
  </si>
  <si>
    <t>9m86</t>
  </si>
  <si>
    <t>9m49</t>
  </si>
  <si>
    <t>9m05</t>
  </si>
  <si>
    <t>2m80</t>
  </si>
  <si>
    <t>Elysia Costanzo</t>
  </si>
  <si>
    <t>2m20</t>
  </si>
  <si>
    <t>27m67</t>
  </si>
  <si>
    <t>22m11</t>
  </si>
  <si>
    <t>1m45</t>
  </si>
  <si>
    <t>9m40</t>
  </si>
  <si>
    <t>9m22</t>
  </si>
  <si>
    <t>8m24</t>
  </si>
  <si>
    <t>7m37</t>
  </si>
  <si>
    <t>Adelaide Omitowoju</t>
  </si>
  <si>
    <t>11m31</t>
  </si>
  <si>
    <t>10m89</t>
  </si>
  <si>
    <t>10m88</t>
  </si>
  <si>
    <t>10m65</t>
  </si>
  <si>
    <t>10m28</t>
  </si>
  <si>
    <t>9m85</t>
  </si>
  <si>
    <t>9m65</t>
  </si>
  <si>
    <t>52.3</t>
  </si>
  <si>
    <t>57.4</t>
  </si>
  <si>
    <t>58.9</t>
  </si>
  <si>
    <t>60.3</t>
  </si>
  <si>
    <t>65.4</t>
  </si>
  <si>
    <t>51.2</t>
  </si>
  <si>
    <t>53.1</t>
  </si>
  <si>
    <t>53.5</t>
  </si>
  <si>
    <t>54.2</t>
  </si>
  <si>
    <t>55.1</t>
  </si>
  <si>
    <t>56.4</t>
  </si>
  <si>
    <t>58.3</t>
  </si>
  <si>
    <t>39.5</t>
  </si>
  <si>
    <t>42.6</t>
  </si>
  <si>
    <t>43.4</t>
  </si>
  <si>
    <t>43.8</t>
  </si>
  <si>
    <t>45.1</t>
  </si>
  <si>
    <t>45.2</t>
  </si>
  <si>
    <t>36.7</t>
  </si>
  <si>
    <t>38.4</t>
  </si>
  <si>
    <t>38.6</t>
  </si>
  <si>
    <t>39.9</t>
  </si>
  <si>
    <t>40.5</t>
  </si>
  <si>
    <t>41.0</t>
  </si>
  <si>
    <t>41.9</t>
  </si>
  <si>
    <t>42.0</t>
  </si>
  <si>
    <t>1m78</t>
  </si>
  <si>
    <t>1m65</t>
  </si>
  <si>
    <t>1m55</t>
  </si>
  <si>
    <t>3m70</t>
  </si>
  <si>
    <t>3m10</t>
  </si>
  <si>
    <t>Jasmin Cant</t>
  </si>
  <si>
    <t>4:30.8</t>
  </si>
  <si>
    <t>4:34.5</t>
  </si>
  <si>
    <t>4:41.6</t>
  </si>
  <si>
    <t>4:41.2</t>
  </si>
  <si>
    <t>4:43.6</t>
  </si>
  <si>
    <t>4:44.0</t>
  </si>
  <si>
    <t>4:46.9</t>
  </si>
  <si>
    <t>4:48.7</t>
  </si>
  <si>
    <t>Rahim Benson</t>
  </si>
  <si>
    <t>12m52</t>
  </si>
  <si>
    <t>12m00</t>
  </si>
  <si>
    <t>11m16</t>
  </si>
  <si>
    <t>11m67</t>
  </si>
  <si>
    <t>4:47.9</t>
  </si>
  <si>
    <t>4:49.0</t>
  </si>
  <si>
    <t>4:49.9</t>
  </si>
  <si>
    <t>4:54.7</t>
  </si>
  <si>
    <t>4:55.9</t>
  </si>
  <si>
    <t>5:01.0</t>
  </si>
  <si>
    <t>5:07.9</t>
  </si>
  <si>
    <t>5:09.0</t>
  </si>
  <si>
    <t>Ataylya Clarke</t>
  </si>
  <si>
    <t>Jonathan West</t>
  </si>
  <si>
    <t>52m48</t>
  </si>
  <si>
    <t>47m51</t>
  </si>
  <si>
    <t>4m51</t>
  </si>
  <si>
    <t>Thomas Mitson</t>
  </si>
  <si>
    <t>44m35</t>
  </si>
  <si>
    <t>Jacob Carver</t>
  </si>
  <si>
    <t>43m79</t>
  </si>
  <si>
    <t>40m98</t>
  </si>
  <si>
    <t>39m80</t>
  </si>
  <si>
    <t>28m99</t>
  </si>
  <si>
    <t>1m81</t>
  </si>
  <si>
    <t>1m70</t>
  </si>
  <si>
    <t>18.9</t>
  </si>
  <si>
    <t>19.8</t>
  </si>
  <si>
    <t>27m58</t>
  </si>
  <si>
    <t>56a</t>
  </si>
  <si>
    <t>26m49</t>
  </si>
  <si>
    <t>25m13</t>
  </si>
  <si>
    <t>24m15</t>
  </si>
  <si>
    <t>20m58</t>
  </si>
  <si>
    <t>20m44</t>
  </si>
  <si>
    <t>19m91</t>
  </si>
  <si>
    <t>18m34</t>
  </si>
  <si>
    <t>17m51</t>
  </si>
  <si>
    <t>14.2</t>
  </si>
  <si>
    <t>14.3</t>
  </si>
  <si>
    <t>15.1</t>
  </si>
  <si>
    <t>15.2</t>
  </si>
  <si>
    <t>15.6</t>
  </si>
  <si>
    <t>12m44</t>
  </si>
  <si>
    <t>12m09</t>
  </si>
  <si>
    <t>Roy Ward</t>
  </si>
  <si>
    <t>11m65</t>
  </si>
  <si>
    <t>11m35</t>
  </si>
  <si>
    <t>11m15</t>
  </si>
  <si>
    <t>10m68</t>
  </si>
  <si>
    <t>Noel Backhouse</t>
  </si>
  <si>
    <t>10m21</t>
  </si>
  <si>
    <t>8m18</t>
  </si>
  <si>
    <t>Daniel Bainbridge</t>
  </si>
  <si>
    <t>55m15</t>
  </si>
  <si>
    <t>57m46</t>
  </si>
  <si>
    <t>42m02</t>
  </si>
  <si>
    <t>34m95</t>
  </si>
  <si>
    <t>34m93</t>
  </si>
  <si>
    <t>Oliver Biller</t>
  </si>
  <si>
    <t>16.3</t>
  </si>
  <si>
    <t>16.4</t>
  </si>
  <si>
    <t>14.4</t>
  </si>
  <si>
    <t>12m81</t>
  </si>
  <si>
    <t>12m08</t>
  </si>
  <si>
    <t>12m05</t>
  </si>
  <si>
    <t>Nathan Protheroe</t>
  </si>
  <si>
    <t>Charlie Jones</t>
  </si>
  <si>
    <t>10m47</t>
  </si>
  <si>
    <t>9m60</t>
  </si>
  <si>
    <t>Ashley Couper</t>
  </si>
  <si>
    <t>6m23</t>
  </si>
  <si>
    <t>6m01</t>
  </si>
  <si>
    <t>5m99</t>
  </si>
  <si>
    <t>Toby Okechukwu</t>
  </si>
  <si>
    <t>5m63</t>
  </si>
  <si>
    <t>5m76</t>
  </si>
  <si>
    <t>36m20</t>
  </si>
  <si>
    <t>31m14</t>
  </si>
  <si>
    <t>28m51</t>
  </si>
  <si>
    <t>27m11</t>
  </si>
  <si>
    <t>26m12</t>
  </si>
  <si>
    <t>25m81</t>
  </si>
  <si>
    <t>24m90</t>
  </si>
  <si>
    <t>4m90</t>
  </si>
  <si>
    <t>24m38</t>
  </si>
  <si>
    <t>9:09.2</t>
  </si>
  <si>
    <t>9:14.0</t>
  </si>
  <si>
    <t>9:12.7</t>
  </si>
  <si>
    <t>9:31.6</t>
  </si>
  <si>
    <t>9:34.6</t>
  </si>
  <si>
    <t>9:51.5</t>
  </si>
  <si>
    <t>10:00.1</t>
  </si>
  <si>
    <t>10:48.3</t>
  </si>
  <si>
    <t>11:26.9</t>
  </si>
  <si>
    <t>10:28.1</t>
  </si>
  <si>
    <t>12:24.0</t>
  </si>
  <si>
    <t>11:19.5</t>
  </si>
  <si>
    <t>11:27.8</t>
  </si>
  <si>
    <t>11:32.4</t>
  </si>
  <si>
    <t>11:57.0</t>
  </si>
  <si>
    <t>1m40</t>
  </si>
  <si>
    <t>1m30</t>
  </si>
  <si>
    <t>31m95</t>
  </si>
  <si>
    <t>30m92</t>
  </si>
  <si>
    <t>20m19</t>
  </si>
  <si>
    <t>Amelia Peters</t>
  </si>
  <si>
    <t>23m21</t>
  </si>
  <si>
    <t>23m01</t>
  </si>
  <si>
    <t>21m23</t>
  </si>
  <si>
    <t>19m53</t>
  </si>
  <si>
    <t>18m21</t>
  </si>
  <si>
    <t>16m86</t>
  </si>
  <si>
    <t>6m00</t>
  </si>
  <si>
    <t>5m68</t>
  </si>
  <si>
    <t>Tom Foveser</t>
  </si>
  <si>
    <t>5m01</t>
  </si>
  <si>
    <t>22.8</t>
  </si>
  <si>
    <t>23.7</t>
  </si>
  <si>
    <t>23.5</t>
  </si>
  <si>
    <t>23.3</t>
  </si>
  <si>
    <t>23.2</t>
  </si>
  <si>
    <t>23.8</t>
  </si>
  <si>
    <t>24.1</t>
  </si>
  <si>
    <t>24.4</t>
  </si>
  <si>
    <t>25.0</t>
  </si>
  <si>
    <t>25.1</t>
  </si>
  <si>
    <t>25.7</t>
  </si>
  <si>
    <t>25.8</t>
  </si>
  <si>
    <t>25.9</t>
  </si>
  <si>
    <t>26.7</t>
  </si>
  <si>
    <t>26.9</t>
  </si>
  <si>
    <t>27.5</t>
  </si>
  <si>
    <t>28.1</t>
  </si>
  <si>
    <t>26.0</t>
  </si>
  <si>
    <t>26.1</t>
  </si>
  <si>
    <t>22.7</t>
  </si>
  <si>
    <t>27.2</t>
  </si>
  <si>
    <t>27.4</t>
  </si>
  <si>
    <t>28.3</t>
  </si>
  <si>
    <t>26.8</t>
  </si>
  <si>
    <t>27.0</t>
  </si>
  <si>
    <t>27.6</t>
  </si>
  <si>
    <t>Samantha Muchina</t>
  </si>
  <si>
    <t>21.8</t>
  </si>
  <si>
    <t>21.9</t>
  </si>
  <si>
    <t>22.0</t>
  </si>
  <si>
    <t>22.4</t>
  </si>
  <si>
    <t>22.5</t>
  </si>
  <si>
    <t>22.6</t>
  </si>
  <si>
    <t>24.2</t>
  </si>
  <si>
    <t>2:18.2</t>
  </si>
  <si>
    <t>2:21.2</t>
  </si>
  <si>
    <t>2:23.7</t>
  </si>
  <si>
    <t>2:22.1</t>
  </si>
  <si>
    <t>2:26.2</t>
  </si>
  <si>
    <t>2:29.6</t>
  </si>
  <si>
    <t>2:29.9</t>
  </si>
  <si>
    <t>2:31.1</t>
  </si>
  <si>
    <t>35m88</t>
  </si>
  <si>
    <t>35m28</t>
  </si>
  <si>
    <t>32m32</t>
  </si>
  <si>
    <t>31m38</t>
  </si>
  <si>
    <t>30m93</t>
  </si>
  <si>
    <t>29m97</t>
  </si>
  <si>
    <t>27m31</t>
  </si>
  <si>
    <t>24m19</t>
  </si>
  <si>
    <t>4m94</t>
  </si>
  <si>
    <t>4m65</t>
  </si>
  <si>
    <t>4m56</t>
  </si>
  <si>
    <t>4m36</t>
  </si>
  <si>
    <t>4m07</t>
  </si>
  <si>
    <t>2:07.0</t>
  </si>
  <si>
    <t>2:07.6</t>
  </si>
  <si>
    <t>2:07.7</t>
  </si>
  <si>
    <t>2:08.4</t>
  </si>
  <si>
    <t>2:09.4</t>
  </si>
  <si>
    <t>2:09.6</t>
  </si>
  <si>
    <t>2:09.9</t>
  </si>
  <si>
    <t>2:14.4</t>
  </si>
  <si>
    <t>2:00.2</t>
  </si>
  <si>
    <t>2:02.2</t>
  </si>
  <si>
    <t>2:12.3</t>
  </si>
  <si>
    <t>2:20.4</t>
  </si>
  <si>
    <t>2:22.4</t>
  </si>
  <si>
    <t>2:37.9</t>
  </si>
  <si>
    <t>2:39.8</t>
  </si>
  <si>
    <t>2:42.7</t>
  </si>
  <si>
    <t>2:15.6</t>
  </si>
  <si>
    <t>2:16.1</t>
  </si>
  <si>
    <t>3:01.8</t>
  </si>
  <si>
    <t>1m92</t>
  </si>
  <si>
    <t>1m80</t>
  </si>
  <si>
    <t>4m80</t>
  </si>
  <si>
    <t>2:01.8</t>
  </si>
  <si>
    <t>2:02.3</t>
  </si>
  <si>
    <t>2:03.2</t>
  </si>
  <si>
    <t>2:05.9</t>
  </si>
  <si>
    <t>2:11.0</t>
  </si>
  <si>
    <t>Devon Low</t>
  </si>
  <si>
    <t>13m35</t>
  </si>
  <si>
    <t>12m79</t>
  </si>
  <si>
    <t>12m51</t>
  </si>
  <si>
    <t>12m40</t>
  </si>
  <si>
    <t>12m11</t>
  </si>
  <si>
    <t>11m87</t>
  </si>
  <si>
    <t>4:44.1</t>
  </si>
  <si>
    <t>5:58.2</t>
  </si>
  <si>
    <t>6:33.8</t>
  </si>
  <si>
    <t>5:04.9</t>
  </si>
  <si>
    <t>5:17.7</t>
  </si>
  <si>
    <t>5:34.6</t>
  </si>
  <si>
    <t>5:54.0</t>
  </si>
  <si>
    <t>5:16.2</t>
  </si>
  <si>
    <t>6:20.5</t>
  </si>
  <si>
    <t>6:41.9</t>
  </si>
  <si>
    <t>6:53.7</t>
  </si>
  <si>
    <t>33m32</t>
  </si>
  <si>
    <t>32m81</t>
  </si>
  <si>
    <t>30m79</t>
  </si>
  <si>
    <t>29m01</t>
  </si>
  <si>
    <t>28m14</t>
  </si>
  <si>
    <t>28m08</t>
  </si>
  <si>
    <t>5m03</t>
  </si>
  <si>
    <t>4m85</t>
  </si>
  <si>
    <t>4m84</t>
  </si>
  <si>
    <t>4m76</t>
  </si>
  <si>
    <t>Ben Graves</t>
  </si>
  <si>
    <t>Adam Cann</t>
  </si>
  <si>
    <t>42m73</t>
  </si>
  <si>
    <t>40m21</t>
  </si>
  <si>
    <t>40m20</t>
  </si>
  <si>
    <t>38m12</t>
  </si>
  <si>
    <t>37m38</t>
  </si>
  <si>
    <t>35m32</t>
  </si>
  <si>
    <t>31m45</t>
  </si>
  <si>
    <t>31m42</t>
  </si>
  <si>
    <t>12m57</t>
  </si>
  <si>
    <t>11m84</t>
  </si>
  <si>
    <t>11m80</t>
  </si>
  <si>
    <t>11m09</t>
  </si>
  <si>
    <t>10m85</t>
  </si>
  <si>
    <t>10m48</t>
  </si>
  <si>
    <t>10m20</t>
  </si>
  <si>
    <t>5m09</t>
  </si>
  <si>
    <t>4m99</t>
  </si>
  <si>
    <t>4m82</t>
  </si>
  <si>
    <t>4m66</t>
  </si>
  <si>
    <t>4m75</t>
  </si>
  <si>
    <t>39m71</t>
  </si>
  <si>
    <t>33m97</t>
  </si>
  <si>
    <t>31m71</t>
  </si>
  <si>
    <t>30m50</t>
  </si>
  <si>
    <t>29m81</t>
  </si>
  <si>
    <t>28m37</t>
  </si>
  <si>
    <t>38m06</t>
  </si>
  <si>
    <t>20m43</t>
  </si>
  <si>
    <t>15m04</t>
  </si>
  <si>
    <t>Harry Knights</t>
  </si>
  <si>
    <t>12m71</t>
  </si>
  <si>
    <t>12m43</t>
  </si>
  <si>
    <t>10m46</t>
  </si>
  <si>
    <t>46.8</t>
  </si>
  <si>
    <t>50.0</t>
  </si>
  <si>
    <t>51.6</t>
  </si>
  <si>
    <t>52.0</t>
  </si>
  <si>
    <t>52.6</t>
  </si>
  <si>
    <t>44.7</t>
  </si>
  <si>
    <t>45.5</t>
  </si>
  <si>
    <t>45.7</t>
  </si>
  <si>
    <t>47.3</t>
  </si>
  <si>
    <t>47.5</t>
  </si>
  <si>
    <t>48.4</t>
  </si>
  <si>
    <t>50.9</t>
  </si>
  <si>
    <t>51.1</t>
  </si>
  <si>
    <t>52.5</t>
  </si>
  <si>
    <t>53.2</t>
  </si>
  <si>
    <t>Position</t>
  </si>
  <si>
    <t>1</t>
  </si>
  <si>
    <t>2</t>
  </si>
  <si>
    <t>3</t>
  </si>
  <si>
    <t>4</t>
  </si>
  <si>
    <t>=5</t>
  </si>
  <si>
    <t>7</t>
  </si>
  <si>
    <t>8</t>
  </si>
  <si>
    <t>5</t>
  </si>
  <si>
    <t>6</t>
  </si>
  <si>
    <t>9:36.0</t>
  </si>
  <si>
    <t>2:23.9</t>
  </si>
  <si>
    <t>11.5</t>
  </si>
  <si>
    <t>=2</t>
  </si>
  <si>
    <t>=4</t>
  </si>
  <si>
    <t>Michael Van Haren</t>
  </si>
  <si>
    <t>Jasmine Kemp</t>
  </si>
  <si>
    <t>44m45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</si>
</sst>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43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right"/>
      <protection/>
    </xf>
    <xf numFmtId="0" fontId="43" fillId="0" borderId="13" xfId="0" applyFont="1" applyBorder="1" applyAlignment="1" applyProtection="1">
      <alignment horizontal="center"/>
      <protection/>
    </xf>
    <xf numFmtId="0" fontId="43" fillId="0" borderId="14" xfId="0" applyFont="1" applyBorder="1" applyAlignment="1" applyProtection="1">
      <alignment horizontal="center"/>
      <protection/>
    </xf>
    <xf numFmtId="0" fontId="43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3" fillId="0" borderId="16" xfId="0" applyFont="1" applyBorder="1" applyAlignment="1" applyProtection="1">
      <alignment horizontal="center"/>
      <protection/>
    </xf>
    <xf numFmtId="0" fontId="43" fillId="0" borderId="10" xfId="0" applyFont="1" applyBorder="1" applyAlignment="1" applyProtection="1">
      <alignment horizontal="center"/>
      <protection/>
    </xf>
    <xf numFmtId="0" fontId="43" fillId="0" borderId="17" xfId="0" applyFont="1" applyBorder="1" applyAlignment="1" applyProtection="1">
      <alignment horizontal="center"/>
      <protection/>
    </xf>
    <xf numFmtId="0" fontId="43" fillId="0" borderId="18" xfId="0" applyFont="1" applyBorder="1" applyAlignment="1" applyProtection="1">
      <alignment horizontal="center"/>
      <protection/>
    </xf>
    <xf numFmtId="0" fontId="43" fillId="0" borderId="19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0" fontId="44" fillId="4" borderId="0" xfId="0" applyFont="1" applyFill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45" fillId="35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2" fillId="0" borderId="10" xfId="0" applyNumberFormat="1" applyFont="1" applyBorder="1" applyAlignment="1">
      <alignment/>
    </xf>
    <xf numFmtId="49" fontId="41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49" fontId="46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46" fillId="0" borderId="0" xfId="0" applyNumberFormat="1" applyFont="1" applyAlignment="1" applyProtection="1">
      <alignment/>
      <protection locked="0"/>
    </xf>
    <xf numFmtId="0" fontId="47" fillId="0" borderId="11" xfId="0" applyFont="1" applyBorder="1" applyAlignment="1">
      <alignment horizontal="center"/>
    </xf>
    <xf numFmtId="49" fontId="3" fillId="0" borderId="12" xfId="0" applyNumberFormat="1" applyFont="1" applyBorder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/>
      <protection/>
    </xf>
    <xf numFmtId="0" fontId="45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6">
      <selection activeCell="C6" sqref="C6"/>
    </sheetView>
  </sheetViews>
  <sheetFormatPr defaultColWidth="8.8515625" defaultRowHeight="15"/>
  <cols>
    <col min="1" max="1" width="24.421875" style="0" customWidth="1"/>
    <col min="2" max="2" width="21.28125" style="0" customWidth="1"/>
    <col min="3" max="6" width="18.7109375" style="0" customWidth="1"/>
    <col min="7" max="7" width="8.8515625" style="0" customWidth="1"/>
    <col min="8" max="8" width="12.00390625" style="0" customWidth="1"/>
  </cols>
  <sheetData>
    <row r="1" spans="1:9" ht="15">
      <c r="A1" s="14"/>
      <c r="B1" s="14"/>
      <c r="C1" s="14"/>
      <c r="D1" s="14"/>
      <c r="E1" s="14"/>
      <c r="F1" s="14"/>
      <c r="G1" s="14"/>
      <c r="H1" s="14"/>
      <c r="I1" s="14"/>
    </row>
    <row r="2" spans="1:9" ht="15">
      <c r="A2" s="14"/>
      <c r="B2" s="14"/>
      <c r="C2" s="14"/>
      <c r="D2" s="14"/>
      <c r="E2" s="14"/>
      <c r="F2" s="14"/>
      <c r="G2" s="14"/>
      <c r="H2" s="14"/>
      <c r="I2" s="14"/>
    </row>
    <row r="3" spans="1:9" ht="15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14"/>
      <c r="B4" s="14"/>
      <c r="C4" s="14"/>
      <c r="D4" s="14"/>
      <c r="E4" s="14"/>
      <c r="F4" s="14"/>
      <c r="G4" s="14"/>
      <c r="H4" s="14"/>
      <c r="I4" s="14"/>
    </row>
    <row r="5" spans="1:9" ht="32.25" customHeight="1">
      <c r="A5" s="14"/>
      <c r="B5" s="32" t="s">
        <v>63</v>
      </c>
      <c r="C5" s="14"/>
      <c r="D5" s="14"/>
      <c r="E5" s="14"/>
      <c r="F5" s="14"/>
      <c r="G5" s="14"/>
      <c r="H5" s="14"/>
      <c r="I5" s="14"/>
    </row>
    <row r="6" spans="1:9" ht="32.25" customHeight="1">
      <c r="A6" s="14"/>
      <c r="B6" s="33" t="s">
        <v>62</v>
      </c>
      <c r="C6" s="46">
        <v>2017</v>
      </c>
      <c r="D6" s="14"/>
      <c r="E6" s="14"/>
      <c r="F6" s="14"/>
      <c r="G6" s="14"/>
      <c r="H6" s="14"/>
      <c r="I6" s="14"/>
    </row>
    <row r="7" spans="1:9" ht="15.75" thickBot="1">
      <c r="A7" s="14"/>
      <c r="B7" s="14"/>
      <c r="C7" s="14"/>
      <c r="D7" s="14"/>
      <c r="E7" s="14"/>
      <c r="F7" s="14"/>
      <c r="G7" s="14"/>
      <c r="H7" s="14"/>
      <c r="I7" s="14"/>
    </row>
    <row r="8" spans="1:9" ht="24.75" customHeight="1" thickTop="1">
      <c r="A8" s="14"/>
      <c r="B8" s="34"/>
      <c r="C8" s="35" t="s">
        <v>34</v>
      </c>
      <c r="D8" s="35" t="s">
        <v>35</v>
      </c>
      <c r="E8" s="35" t="s">
        <v>36</v>
      </c>
      <c r="F8" s="36" t="s">
        <v>37</v>
      </c>
      <c r="G8" s="14"/>
      <c r="H8" s="14"/>
      <c r="I8" s="14"/>
    </row>
    <row r="9" spans="1:9" ht="24.75" customHeight="1">
      <c r="A9" s="14"/>
      <c r="B9" s="37"/>
      <c r="C9" s="38"/>
      <c r="D9" s="38"/>
      <c r="E9" s="38"/>
      <c r="F9" s="39"/>
      <c r="G9" s="14"/>
      <c r="H9" s="14"/>
      <c r="I9" s="14"/>
    </row>
    <row r="10" spans="1:9" ht="24.75" customHeight="1">
      <c r="A10" s="14"/>
      <c r="B10" s="40" t="s">
        <v>54</v>
      </c>
      <c r="C10" s="41">
        <f>JuniorGirls!$K$176</f>
        <v>108</v>
      </c>
      <c r="D10" s="41">
        <f>JuniorGirls!$L$176</f>
        <v>90</v>
      </c>
      <c r="E10" s="41">
        <f>JuniorGirls!$M$176</f>
        <v>117.5</v>
      </c>
      <c r="F10" s="42">
        <f>JuniorGirls!$N$176</f>
        <v>94.5</v>
      </c>
      <c r="G10" s="14"/>
      <c r="H10" s="14"/>
      <c r="I10" s="14"/>
    </row>
    <row r="11" spans="1:9" ht="24.75" customHeight="1">
      <c r="A11" s="14"/>
      <c r="B11" s="40" t="s">
        <v>55</v>
      </c>
      <c r="C11" s="41">
        <f>InterGirls!$K$245</f>
        <v>147.5</v>
      </c>
      <c r="D11" s="41">
        <f>InterGirls!$L$245</f>
        <v>148.5</v>
      </c>
      <c r="E11" s="41">
        <f>InterGirls!$M$245</f>
        <v>116</v>
      </c>
      <c r="F11" s="42">
        <f>InterGirls!$N$245</f>
        <v>137</v>
      </c>
      <c r="G11" s="14"/>
      <c r="H11" s="14"/>
      <c r="I11" s="14"/>
    </row>
    <row r="12" spans="1:9" ht="24.75" customHeight="1">
      <c r="A12" s="14"/>
      <c r="B12" s="40" t="s">
        <v>58</v>
      </c>
      <c r="C12" s="41">
        <f>SeniorGirls!$K$247</f>
        <v>102</v>
      </c>
      <c r="D12" s="41">
        <f>SeniorGirls!$L$247</f>
        <v>76</v>
      </c>
      <c r="E12" s="41">
        <f>SeniorGirls!$M$247</f>
        <v>75.5</v>
      </c>
      <c r="F12" s="42">
        <f>SeniorGirls!$N$247</f>
        <v>140.5</v>
      </c>
      <c r="G12" s="14"/>
      <c r="H12" s="14"/>
      <c r="I12" s="14"/>
    </row>
    <row r="13" spans="1:9" ht="24.75" customHeight="1">
      <c r="A13" s="14"/>
      <c r="B13" s="40" t="s">
        <v>56</v>
      </c>
      <c r="C13" s="41">
        <f>JuniorBoys!$K$206</f>
        <v>142</v>
      </c>
      <c r="D13" s="41">
        <f>JuniorBoys!$L$206</f>
        <v>121</v>
      </c>
      <c r="E13" s="41">
        <f>JuniorBoys!$M$206</f>
        <v>120</v>
      </c>
      <c r="F13" s="42">
        <f>JuniorBoys!$N$206</f>
        <v>88</v>
      </c>
      <c r="G13" s="14"/>
      <c r="H13" s="14"/>
      <c r="I13" s="14"/>
    </row>
    <row r="14" spans="1:9" ht="24.75" customHeight="1">
      <c r="A14" s="14"/>
      <c r="B14" s="40" t="s">
        <v>57</v>
      </c>
      <c r="C14" s="41">
        <f>InterBoys!$K$245</f>
        <v>122</v>
      </c>
      <c r="D14" s="41">
        <f>InterBoys!$L$245</f>
        <v>123</v>
      </c>
      <c r="E14" s="41">
        <f>InterBoys!$M$245</f>
        <v>134.5</v>
      </c>
      <c r="F14" s="42">
        <f>InterBoys!$N$245</f>
        <v>125.5</v>
      </c>
      <c r="G14" s="14"/>
      <c r="H14" s="14"/>
      <c r="I14" s="14"/>
    </row>
    <row r="15" spans="1:9" ht="24.75" customHeight="1">
      <c r="A15" s="14"/>
      <c r="B15" s="40" t="s">
        <v>59</v>
      </c>
      <c r="C15" s="41">
        <f>SeniorBoys!$K$249</f>
        <v>106</v>
      </c>
      <c r="D15" s="41">
        <f>SeniorBoys!$L$249</f>
        <v>48</v>
      </c>
      <c r="E15" s="41">
        <f>SeniorBoys!$M$249</f>
        <v>79</v>
      </c>
      <c r="F15" s="42">
        <f>SeniorBoys!$N$249</f>
        <v>135</v>
      </c>
      <c r="G15" s="14"/>
      <c r="H15" s="14"/>
      <c r="I15" s="14"/>
    </row>
    <row r="16" spans="1:9" ht="24.75" customHeight="1">
      <c r="A16" s="14"/>
      <c r="B16" s="40" t="s">
        <v>60</v>
      </c>
      <c r="C16" s="41">
        <f>SUM(C10:C15)</f>
        <v>727.5</v>
      </c>
      <c r="D16" s="41">
        <f>SUM(D10:D15)</f>
        <v>606.5</v>
      </c>
      <c r="E16" s="41">
        <f>SUM(E10:E15)</f>
        <v>642.5</v>
      </c>
      <c r="F16" s="42">
        <f>SUM(F10:F15)</f>
        <v>720.5</v>
      </c>
      <c r="G16" s="14"/>
      <c r="H16" s="14"/>
      <c r="I16" s="14"/>
    </row>
    <row r="17" spans="1:9" ht="24.75" customHeight="1" thickBot="1">
      <c r="A17" s="14"/>
      <c r="B17" s="43" t="s">
        <v>61</v>
      </c>
      <c r="C17" s="44">
        <f>IF(C16&gt;=1,RANK(C16,C16:F16,0),"")</f>
        <v>1</v>
      </c>
      <c r="D17" s="44">
        <f>IF(D16&gt;=1,RANK(D16,C16:F16,0),"")</f>
        <v>4</v>
      </c>
      <c r="E17" s="44">
        <f>IF(E16&gt;=1,RANK(E16,C16:F16,0),"")</f>
        <v>3</v>
      </c>
      <c r="F17" s="45">
        <f>IF(F16&gt;=1,RANK(F16,C16:F16,0),"")</f>
        <v>2</v>
      </c>
      <c r="G17" s="14"/>
      <c r="H17" s="14"/>
      <c r="I17" s="14"/>
    </row>
    <row r="18" spans="1:9" ht="15.75" thickTop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>
      <c r="A19" s="14"/>
      <c r="B19" s="14"/>
      <c r="C19" s="14"/>
      <c r="D19" s="14"/>
      <c r="E19" s="14"/>
      <c r="F19" s="14"/>
      <c r="G19" s="14"/>
      <c r="H19" s="14"/>
      <c r="I19" s="14"/>
    </row>
    <row r="21" ht="18.75">
      <c r="B21" s="31" t="s">
        <v>64</v>
      </c>
    </row>
  </sheetData>
  <sheetProtection password="CAC7" sheet="1" objects="1" scenarios="1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4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8.8515625" defaultRowHeight="15"/>
  <cols>
    <col min="1" max="1" width="13.421875" style="14" customWidth="1"/>
    <col min="2" max="2" width="9.00390625" style="14" customWidth="1"/>
    <col min="3" max="3" width="7.8515625" style="0" customWidth="1"/>
    <col min="4" max="4" width="22.140625" style="14" customWidth="1"/>
    <col min="5" max="5" width="16.7109375" style="14" customWidth="1"/>
    <col min="6" max="7" width="11.28125" style="62" customWidth="1"/>
    <col min="8" max="8" width="8.140625" style="14" customWidth="1"/>
    <col min="9" max="9" width="7.00390625" style="14" customWidth="1"/>
    <col min="10" max="10" width="35.421875" style="14" customWidth="1"/>
    <col min="11" max="15" width="4.7109375" style="14" customWidth="1"/>
    <col min="16" max="16" width="9.140625" style="14" customWidth="1"/>
    <col min="17" max="17" width="5.8515625" style="14" customWidth="1"/>
    <col min="18" max="18" width="6.140625" style="14" customWidth="1"/>
    <col min="19" max="19" width="24.421875" style="0" customWidth="1"/>
    <col min="20" max="20" width="17.8515625" style="14" customWidth="1"/>
  </cols>
  <sheetData>
    <row r="1" spans="1:19" ht="15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54" t="s">
        <v>5</v>
      </c>
      <c r="G1" s="54" t="s">
        <v>936</v>
      </c>
      <c r="H1" s="1" t="s">
        <v>6</v>
      </c>
      <c r="I1" s="4"/>
      <c r="K1" s="5" t="s">
        <v>7</v>
      </c>
      <c r="L1" s="5" t="s">
        <v>40</v>
      </c>
      <c r="M1" s="6" t="s">
        <v>38</v>
      </c>
      <c r="N1" s="6" t="s">
        <v>39</v>
      </c>
      <c r="S1" s="51" t="s">
        <v>66</v>
      </c>
    </row>
    <row r="2" spans="1:20" ht="15">
      <c r="A2" s="7" t="s">
        <v>8</v>
      </c>
      <c r="B2" s="8" t="s">
        <v>42</v>
      </c>
      <c r="C2" s="9">
        <v>9</v>
      </c>
      <c r="D2" s="10" t="str">
        <f>VLOOKUP(C2,$R$2:$T$14,2,FALSE)</f>
        <v>Iona Newbegin</v>
      </c>
      <c r="E2" s="10" t="str">
        <f>VLOOKUP(C2,$R$2:$T$14,3,FALSE)</f>
        <v>Cambridgeshire</v>
      </c>
      <c r="F2" s="53" t="s">
        <v>587</v>
      </c>
      <c r="G2" s="69" t="s">
        <v>937</v>
      </c>
      <c r="H2" s="19">
        <v>8</v>
      </c>
      <c r="I2" s="11"/>
      <c r="J2" s="49" t="s">
        <v>65</v>
      </c>
      <c r="K2" s="12">
        <f>IF($E2="","",IF(LEFT($E2,1)=$K$1,$H2,""))</f>
        <v>8</v>
      </c>
      <c r="L2" s="12">
        <f>IF($E2="","",IF(LEFT($E2,1)=$L$1,$H2,""))</f>
      </c>
      <c r="M2" s="13">
        <f>IF($E2="","",IF(LEFT($E2,1)=$M$1,$H2,""))</f>
      </c>
      <c r="N2" s="14">
        <f>IF($E2="","",IF(LEFT($E2,1)=$N$1,$H2,""))</f>
      </c>
      <c r="R2" s="14">
        <v>9</v>
      </c>
      <c r="S2" s="26" t="s">
        <v>96</v>
      </c>
      <c r="T2" s="14" t="s">
        <v>34</v>
      </c>
    </row>
    <row r="3" spans="1:20" ht="15">
      <c r="A3" s="15" t="s">
        <v>134</v>
      </c>
      <c r="B3" s="8" t="s">
        <v>42</v>
      </c>
      <c r="C3" s="9">
        <v>55</v>
      </c>
      <c r="D3" s="10" t="str">
        <f aca="true" t="shared" si="0" ref="D3:D13">VLOOKUP(C3,$R$2:$T$14,2,FALSE)</f>
        <v>Serena Grace</v>
      </c>
      <c r="E3" s="10" t="str">
        <f aca="true" t="shared" si="1" ref="E3:E13">VLOOKUP(C3,$R$2:$T$14,3,FALSE)</f>
        <v>Norfolk</v>
      </c>
      <c r="F3" s="53" t="s">
        <v>586</v>
      </c>
      <c r="G3" s="69" t="s">
        <v>938</v>
      </c>
      <c r="H3" s="19">
        <v>7</v>
      </c>
      <c r="I3" s="11"/>
      <c r="K3" s="12">
        <f aca="true" t="shared" si="2" ref="K3:K79">IF($E3="","",IF(LEFT($E3,1)=$K$1,$H3,""))</f>
      </c>
      <c r="L3" s="12">
        <f aca="true" t="shared" si="3" ref="L3:L79">IF($E3="","",IF(LEFT($E3,1)=$L$1,$H3,""))</f>
      </c>
      <c r="M3" s="12">
        <f aca="true" t="shared" si="4" ref="M3:M79">IF($E3="","",IF(LEFT($E3,1)=$M$1,$H3,""))</f>
        <v>7</v>
      </c>
      <c r="N3" s="13">
        <f aca="true" t="shared" si="5" ref="N3:N79">IF($E3="","",IF(LEFT($E3,1)=$N$1,$H3,""))</f>
      </c>
      <c r="R3" s="14">
        <v>10</v>
      </c>
      <c r="S3" s="26" t="s">
        <v>802</v>
      </c>
      <c r="T3" s="14" t="s">
        <v>34</v>
      </c>
    </row>
    <row r="4" spans="1:20" ht="15">
      <c r="A4" s="15"/>
      <c r="B4" s="8" t="s">
        <v>42</v>
      </c>
      <c r="C4" s="9">
        <v>75</v>
      </c>
      <c r="D4" s="10" t="str">
        <f t="shared" si="0"/>
        <v>Lonarra Youngs</v>
      </c>
      <c r="E4" s="10" t="str">
        <f t="shared" si="1"/>
        <v>Suffolk</v>
      </c>
      <c r="F4" s="53" t="s">
        <v>585</v>
      </c>
      <c r="G4" s="69" t="s">
        <v>939</v>
      </c>
      <c r="H4" s="19">
        <v>6</v>
      </c>
      <c r="I4" s="11"/>
      <c r="J4" s="29" t="s">
        <v>10</v>
      </c>
      <c r="K4" s="12">
        <f t="shared" si="2"/>
      </c>
      <c r="L4" s="12">
        <f t="shared" si="3"/>
      </c>
      <c r="M4" s="13">
        <f t="shared" si="4"/>
      </c>
      <c r="N4" s="14">
        <f t="shared" si="5"/>
        <v>6</v>
      </c>
      <c r="R4" s="14" t="s">
        <v>30</v>
      </c>
      <c r="S4" s="26" t="s">
        <v>9</v>
      </c>
      <c r="T4" s="14" t="s">
        <v>34</v>
      </c>
    </row>
    <row r="5" spans="1:20" ht="15">
      <c r="A5" s="15"/>
      <c r="B5" s="8" t="s">
        <v>42</v>
      </c>
      <c r="C5" s="9">
        <v>10</v>
      </c>
      <c r="D5" s="10" t="str">
        <f t="shared" si="0"/>
        <v>Samantha Muchina</v>
      </c>
      <c r="E5" s="10" t="str">
        <f t="shared" si="1"/>
        <v>Cambridgeshire</v>
      </c>
      <c r="F5" s="53" t="s">
        <v>583</v>
      </c>
      <c r="G5" s="69" t="s">
        <v>940</v>
      </c>
      <c r="H5" s="19">
        <v>5</v>
      </c>
      <c r="I5" s="11"/>
      <c r="J5" s="29" t="s">
        <v>11</v>
      </c>
      <c r="K5" s="12">
        <f t="shared" si="2"/>
        <v>5</v>
      </c>
      <c r="L5" s="12">
        <f t="shared" si="3"/>
      </c>
      <c r="M5" s="13">
        <f t="shared" si="4"/>
      </c>
      <c r="N5" s="14">
        <f t="shared" si="5"/>
      </c>
      <c r="R5" s="14">
        <v>47</v>
      </c>
      <c r="S5" s="26" t="s">
        <v>294</v>
      </c>
      <c r="T5" s="14" t="s">
        <v>35</v>
      </c>
    </row>
    <row r="6" spans="1:20" ht="15">
      <c r="A6" s="15"/>
      <c r="B6" s="8" t="s">
        <v>42</v>
      </c>
      <c r="C6" s="9">
        <v>47</v>
      </c>
      <c r="D6" s="10" t="str">
        <f t="shared" si="0"/>
        <v>Lucy Frow</v>
      </c>
      <c r="E6" s="10" t="str">
        <f t="shared" si="1"/>
        <v>Lincolnshire</v>
      </c>
      <c r="F6" s="53" t="s">
        <v>573</v>
      </c>
      <c r="G6" s="69" t="s">
        <v>944</v>
      </c>
      <c r="H6" s="19">
        <v>4</v>
      </c>
      <c r="I6" s="11"/>
      <c r="J6" s="29" t="s">
        <v>12</v>
      </c>
      <c r="K6" s="12">
        <f t="shared" si="2"/>
      </c>
      <c r="L6" s="12">
        <f t="shared" si="3"/>
        <v>4</v>
      </c>
      <c r="M6" s="13">
        <f t="shared" si="4"/>
      </c>
      <c r="N6" s="14">
        <f t="shared" si="5"/>
      </c>
      <c r="R6" s="14">
        <v>48</v>
      </c>
      <c r="S6" s="26" t="s">
        <v>295</v>
      </c>
      <c r="T6" s="14" t="s">
        <v>35</v>
      </c>
    </row>
    <row r="7" spans="1:20" ht="15">
      <c r="A7" s="15"/>
      <c r="B7" s="8" t="s">
        <v>42</v>
      </c>
      <c r="C7" s="9">
        <v>76</v>
      </c>
      <c r="D7" s="10" t="str">
        <f t="shared" si="0"/>
        <v>Kayleigh Earl</v>
      </c>
      <c r="E7" s="10" t="str">
        <f t="shared" si="1"/>
        <v>Suffolk</v>
      </c>
      <c r="F7" s="53" t="s">
        <v>588</v>
      </c>
      <c r="G7" s="69" t="s">
        <v>945</v>
      </c>
      <c r="H7" s="19">
        <v>3</v>
      </c>
      <c r="I7" s="11"/>
      <c r="J7" s="29" t="s">
        <v>13</v>
      </c>
      <c r="K7" s="12">
        <f t="shared" si="2"/>
      </c>
      <c r="L7" s="12">
        <f t="shared" si="3"/>
      </c>
      <c r="M7" s="13">
        <f t="shared" si="4"/>
      </c>
      <c r="N7" s="14">
        <f t="shared" si="5"/>
        <v>3</v>
      </c>
      <c r="R7" s="14" t="s">
        <v>31</v>
      </c>
      <c r="S7" s="26" t="s">
        <v>9</v>
      </c>
      <c r="T7" s="14" t="s">
        <v>35</v>
      </c>
    </row>
    <row r="8" spans="1:20" ht="15">
      <c r="A8" s="15"/>
      <c r="B8" s="8" t="s">
        <v>42</v>
      </c>
      <c r="C8" s="9">
        <v>56</v>
      </c>
      <c r="D8" s="10" t="str">
        <f t="shared" si="0"/>
        <v>Alice Hill</v>
      </c>
      <c r="E8" s="10" t="str">
        <f t="shared" si="1"/>
        <v>Norfolk</v>
      </c>
      <c r="F8" s="53" t="s">
        <v>592</v>
      </c>
      <c r="G8" s="69" t="s">
        <v>942</v>
      </c>
      <c r="H8" s="19">
        <v>2</v>
      </c>
      <c r="I8" s="11"/>
      <c r="K8" s="12">
        <f t="shared" si="2"/>
      </c>
      <c r="L8" s="12">
        <f t="shared" si="3"/>
      </c>
      <c r="M8" s="13">
        <f t="shared" si="4"/>
        <v>2</v>
      </c>
      <c r="N8" s="14">
        <f t="shared" si="5"/>
      </c>
      <c r="R8" s="14">
        <v>55</v>
      </c>
      <c r="S8" s="26" t="s">
        <v>411</v>
      </c>
      <c r="T8" s="14" t="s">
        <v>36</v>
      </c>
    </row>
    <row r="9" spans="1:20" ht="15">
      <c r="A9" s="15"/>
      <c r="B9" s="8" t="s">
        <v>42</v>
      </c>
      <c r="C9" s="9">
        <v>48</v>
      </c>
      <c r="D9" s="10" t="str">
        <f t="shared" si="0"/>
        <v>Isabel Carter</v>
      </c>
      <c r="E9" s="10" t="str">
        <f t="shared" si="1"/>
        <v>Lincolnshire</v>
      </c>
      <c r="F9" s="53" t="s">
        <v>593</v>
      </c>
      <c r="G9" s="69" t="s">
        <v>943</v>
      </c>
      <c r="H9" s="19">
        <v>1</v>
      </c>
      <c r="I9" s="11"/>
      <c r="J9" s="16" t="s">
        <v>14</v>
      </c>
      <c r="K9" s="12">
        <f t="shared" si="2"/>
      </c>
      <c r="L9" s="12">
        <f t="shared" si="3"/>
        <v>1</v>
      </c>
      <c r="M9" s="13">
        <f t="shared" si="4"/>
      </c>
      <c r="N9" s="14">
        <f t="shared" si="5"/>
      </c>
      <c r="R9" s="14">
        <v>56</v>
      </c>
      <c r="S9" s="26" t="s">
        <v>412</v>
      </c>
      <c r="T9" s="14" t="s">
        <v>36</v>
      </c>
    </row>
    <row r="10" spans="1:20" ht="15">
      <c r="A10" s="15"/>
      <c r="B10" s="8" t="s">
        <v>42</v>
      </c>
      <c r="C10" s="9" t="s">
        <v>9</v>
      </c>
      <c r="D10" s="10" t="str">
        <f t="shared" si="0"/>
        <v>.</v>
      </c>
      <c r="E10" s="10" t="str">
        <f t="shared" si="1"/>
        <v>.</v>
      </c>
      <c r="F10" s="53"/>
      <c r="G10" s="69"/>
      <c r="H10" s="19"/>
      <c r="I10" s="11"/>
      <c r="J10" s="16" t="s">
        <v>15</v>
      </c>
      <c r="K10" s="12"/>
      <c r="L10" s="12"/>
      <c r="M10" s="13"/>
      <c r="R10" s="14" t="s">
        <v>32</v>
      </c>
      <c r="S10" s="26" t="s">
        <v>9</v>
      </c>
      <c r="T10" s="14" t="s">
        <v>36</v>
      </c>
    </row>
    <row r="11" spans="1:20" ht="15">
      <c r="A11" s="15"/>
      <c r="B11" s="8" t="s">
        <v>42</v>
      </c>
      <c r="C11" s="9" t="s">
        <v>9</v>
      </c>
      <c r="D11" s="10" t="str">
        <f t="shared" si="0"/>
        <v>.</v>
      </c>
      <c r="E11" s="10" t="str">
        <f t="shared" si="1"/>
        <v>.</v>
      </c>
      <c r="F11" s="53"/>
      <c r="G11" s="69"/>
      <c r="H11" s="19"/>
      <c r="I11" s="11"/>
      <c r="K11" s="12"/>
      <c r="L11" s="12"/>
      <c r="M11" s="13"/>
      <c r="R11" s="14">
        <v>75</v>
      </c>
      <c r="S11" s="26" t="s">
        <v>188</v>
      </c>
      <c r="T11" s="14" t="s">
        <v>37</v>
      </c>
    </row>
    <row r="12" spans="1:20" ht="15">
      <c r="A12" s="15"/>
      <c r="B12" s="8" t="s">
        <v>42</v>
      </c>
      <c r="C12" s="9" t="s">
        <v>9</v>
      </c>
      <c r="D12" s="10" t="str">
        <f t="shared" si="0"/>
        <v>.</v>
      </c>
      <c r="E12" s="10" t="str">
        <f t="shared" si="1"/>
        <v>.</v>
      </c>
      <c r="F12" s="53"/>
      <c r="G12" s="69"/>
      <c r="H12" s="19"/>
      <c r="I12" s="11"/>
      <c r="K12" s="12"/>
      <c r="L12" s="12"/>
      <c r="M12" s="13"/>
      <c r="R12" s="14">
        <v>76</v>
      </c>
      <c r="S12" s="26" t="s">
        <v>189</v>
      </c>
      <c r="T12" s="14" t="s">
        <v>37</v>
      </c>
    </row>
    <row r="13" spans="1:20" ht="15">
      <c r="A13" s="15"/>
      <c r="B13" s="8" t="s">
        <v>42</v>
      </c>
      <c r="C13" s="9" t="s">
        <v>9</v>
      </c>
      <c r="D13" s="10" t="str">
        <f t="shared" si="0"/>
        <v>.</v>
      </c>
      <c r="E13" s="10" t="str">
        <f t="shared" si="1"/>
        <v>.</v>
      </c>
      <c r="F13" s="53"/>
      <c r="G13" s="69"/>
      <c r="H13" s="19"/>
      <c r="I13" s="11"/>
      <c r="K13" s="12"/>
      <c r="L13" s="12"/>
      <c r="M13" s="13"/>
      <c r="R13" s="14" t="s">
        <v>33</v>
      </c>
      <c r="S13" s="26" t="s">
        <v>9</v>
      </c>
      <c r="T13" s="14" t="s">
        <v>37</v>
      </c>
    </row>
    <row r="14" spans="1:20" ht="15">
      <c r="A14" s="15"/>
      <c r="B14" s="8"/>
      <c r="C14" s="10"/>
      <c r="D14" s="10"/>
      <c r="E14" s="10"/>
      <c r="F14" s="55"/>
      <c r="G14" s="70"/>
      <c r="H14" s="19"/>
      <c r="I14" s="11"/>
      <c r="K14" s="12"/>
      <c r="L14" s="12"/>
      <c r="M14" s="13"/>
      <c r="R14" s="14" t="s">
        <v>9</v>
      </c>
      <c r="S14" s="14" t="s">
        <v>9</v>
      </c>
      <c r="T14" s="14" t="s">
        <v>9</v>
      </c>
    </row>
    <row r="15" spans="1:19" ht="15">
      <c r="A15" s="15"/>
      <c r="B15" s="8"/>
      <c r="C15" s="10"/>
      <c r="D15" s="10"/>
      <c r="E15" s="10"/>
      <c r="F15" s="55"/>
      <c r="G15" s="70"/>
      <c r="H15" s="19"/>
      <c r="I15" s="11"/>
      <c r="K15" s="12"/>
      <c r="L15" s="12"/>
      <c r="M15" s="13"/>
      <c r="S15" s="14"/>
    </row>
    <row r="16" spans="1:20" ht="15">
      <c r="A16" s="7" t="s">
        <v>16</v>
      </c>
      <c r="B16" s="8" t="s">
        <v>42</v>
      </c>
      <c r="C16" s="9">
        <v>55</v>
      </c>
      <c r="D16" s="10" t="str">
        <f>VLOOKUP(C16,$R$16:$T$28,2,FALSE)</f>
        <v>Serena Grace</v>
      </c>
      <c r="E16" s="10" t="str">
        <f>VLOOKUP(C16,$R$2:$T$14,3,FALSE)</f>
        <v>Norfolk</v>
      </c>
      <c r="F16" s="53" t="s">
        <v>786</v>
      </c>
      <c r="G16" s="69" t="s">
        <v>937</v>
      </c>
      <c r="H16" s="19">
        <v>8</v>
      </c>
      <c r="I16" s="11"/>
      <c r="K16" s="12">
        <f t="shared" si="2"/>
      </c>
      <c r="L16" s="12">
        <f t="shared" si="3"/>
      </c>
      <c r="M16" s="13">
        <f t="shared" si="4"/>
        <v>8</v>
      </c>
      <c r="N16" s="14">
        <f t="shared" si="5"/>
      </c>
      <c r="R16" s="14">
        <v>9</v>
      </c>
      <c r="S16" s="26" t="s">
        <v>96</v>
      </c>
      <c r="T16" s="14" t="s">
        <v>34</v>
      </c>
    </row>
    <row r="17" spans="1:20" ht="15">
      <c r="A17" s="68" t="s">
        <v>134</v>
      </c>
      <c r="B17" s="8" t="s">
        <v>42</v>
      </c>
      <c r="C17" s="9">
        <v>9</v>
      </c>
      <c r="D17" s="10" t="str">
        <f aca="true" t="shared" si="6" ref="D17:D27">VLOOKUP(C17,$R$16:$T$28,2,FALSE)</f>
        <v>Iona Newbegin</v>
      </c>
      <c r="E17" s="10" t="str">
        <f aca="true" t="shared" si="7" ref="E17:E27">VLOOKUP(C17,$R$2:$T$14,3,FALSE)</f>
        <v>Cambridgeshire</v>
      </c>
      <c r="F17" s="53" t="s">
        <v>787</v>
      </c>
      <c r="G17" s="69" t="s">
        <v>938</v>
      </c>
      <c r="H17" s="18">
        <v>7</v>
      </c>
      <c r="I17" s="11"/>
      <c r="K17" s="12">
        <f t="shared" si="2"/>
        <v>7</v>
      </c>
      <c r="L17" s="17">
        <f t="shared" si="3"/>
      </c>
      <c r="M17" s="13">
        <f t="shared" si="4"/>
      </c>
      <c r="N17" s="14">
        <f t="shared" si="5"/>
      </c>
      <c r="R17" s="14">
        <v>10</v>
      </c>
      <c r="S17" s="26" t="s">
        <v>802</v>
      </c>
      <c r="T17" s="14" t="s">
        <v>34</v>
      </c>
    </row>
    <row r="18" spans="1:20" ht="15">
      <c r="A18" s="15"/>
      <c r="B18" s="8" t="s">
        <v>42</v>
      </c>
      <c r="C18" s="9">
        <v>10</v>
      </c>
      <c r="D18" s="10" t="str">
        <f t="shared" si="6"/>
        <v>Samantha Muchina</v>
      </c>
      <c r="E18" s="10" t="str">
        <f t="shared" si="7"/>
        <v>Cambridgeshire</v>
      </c>
      <c r="F18" s="53" t="s">
        <v>788</v>
      </c>
      <c r="G18" s="69" t="s">
        <v>939</v>
      </c>
      <c r="H18" s="18">
        <v>6</v>
      </c>
      <c r="I18" s="11"/>
      <c r="K18" s="12">
        <f t="shared" si="2"/>
        <v>6</v>
      </c>
      <c r="L18" s="12">
        <f t="shared" si="3"/>
      </c>
      <c r="M18" s="13">
        <f t="shared" si="4"/>
      </c>
      <c r="N18" s="14">
        <f t="shared" si="5"/>
      </c>
      <c r="R18" s="14" t="s">
        <v>30</v>
      </c>
      <c r="S18" s="26" t="s">
        <v>9</v>
      </c>
      <c r="T18" s="14" t="s">
        <v>34</v>
      </c>
    </row>
    <row r="19" spans="1:20" ht="15">
      <c r="A19" s="15"/>
      <c r="B19" s="8" t="s">
        <v>42</v>
      </c>
      <c r="C19" s="9">
        <v>56</v>
      </c>
      <c r="D19" s="10" t="str">
        <f t="shared" si="6"/>
        <v>Alice Hill</v>
      </c>
      <c r="E19" s="10" t="str">
        <f t="shared" si="7"/>
        <v>Norfolk</v>
      </c>
      <c r="F19" s="53" t="s">
        <v>789</v>
      </c>
      <c r="G19" s="69" t="s">
        <v>940</v>
      </c>
      <c r="H19" s="18">
        <v>5</v>
      </c>
      <c r="I19" s="11"/>
      <c r="K19" s="12">
        <f t="shared" si="2"/>
      </c>
      <c r="L19" s="12">
        <f t="shared" si="3"/>
      </c>
      <c r="M19" s="13">
        <f t="shared" si="4"/>
        <v>5</v>
      </c>
      <c r="N19" s="14">
        <f t="shared" si="5"/>
      </c>
      <c r="R19" s="14">
        <v>47</v>
      </c>
      <c r="S19" s="26" t="s">
        <v>296</v>
      </c>
      <c r="T19" s="14" t="s">
        <v>35</v>
      </c>
    </row>
    <row r="20" spans="1:20" ht="15">
      <c r="A20" s="7"/>
      <c r="B20" s="8" t="s">
        <v>42</v>
      </c>
      <c r="C20" s="9">
        <v>75</v>
      </c>
      <c r="D20" s="10" t="str">
        <f t="shared" si="6"/>
        <v>Lonarra Youngs</v>
      </c>
      <c r="E20" s="10" t="str">
        <f t="shared" si="7"/>
        <v>Suffolk</v>
      </c>
      <c r="F20" s="53" t="s">
        <v>790</v>
      </c>
      <c r="G20" s="69" t="s">
        <v>944</v>
      </c>
      <c r="H20" s="18">
        <v>4</v>
      </c>
      <c r="I20" s="11"/>
      <c r="K20" s="12">
        <f t="shared" si="2"/>
      </c>
      <c r="L20" s="12">
        <f t="shared" si="3"/>
      </c>
      <c r="M20" s="13">
        <f t="shared" si="4"/>
      </c>
      <c r="N20" s="14">
        <f t="shared" si="5"/>
        <v>4</v>
      </c>
      <c r="R20" s="14">
        <v>48</v>
      </c>
      <c r="S20" s="26" t="s">
        <v>297</v>
      </c>
      <c r="T20" s="14" t="s">
        <v>35</v>
      </c>
    </row>
    <row r="21" spans="1:20" ht="15">
      <c r="A21" s="15"/>
      <c r="B21" s="8" t="s">
        <v>42</v>
      </c>
      <c r="C21" s="9">
        <v>48</v>
      </c>
      <c r="D21" s="10" t="str">
        <f t="shared" si="6"/>
        <v>Maisie Archer-Dytch</v>
      </c>
      <c r="E21" s="10" t="str">
        <f t="shared" si="7"/>
        <v>Lincolnshire</v>
      </c>
      <c r="F21" s="53" t="s">
        <v>790</v>
      </c>
      <c r="G21" s="69" t="s">
        <v>945</v>
      </c>
      <c r="H21" s="18">
        <v>3</v>
      </c>
      <c r="I21" s="11"/>
      <c r="K21" s="12">
        <f t="shared" si="2"/>
      </c>
      <c r="L21" s="12">
        <f t="shared" si="3"/>
        <v>3</v>
      </c>
      <c r="M21" s="13">
        <f t="shared" si="4"/>
      </c>
      <c r="N21" s="14">
        <f t="shared" si="5"/>
      </c>
      <c r="R21" s="14" t="s">
        <v>31</v>
      </c>
      <c r="S21" s="26" t="s">
        <v>9</v>
      </c>
      <c r="T21" s="14" t="s">
        <v>35</v>
      </c>
    </row>
    <row r="22" spans="1:20" ht="15">
      <c r="A22" s="15"/>
      <c r="B22" s="8" t="s">
        <v>42</v>
      </c>
      <c r="C22" s="9">
        <v>76</v>
      </c>
      <c r="D22" s="10" t="str">
        <f t="shared" si="6"/>
        <v>Kayleigh Earl</v>
      </c>
      <c r="E22" s="10" t="str">
        <f t="shared" si="7"/>
        <v>Suffolk</v>
      </c>
      <c r="F22" s="53" t="s">
        <v>791</v>
      </c>
      <c r="G22" s="69" t="s">
        <v>942</v>
      </c>
      <c r="H22" s="30">
        <v>2</v>
      </c>
      <c r="I22" s="11"/>
      <c r="K22" s="12">
        <f t="shared" si="2"/>
      </c>
      <c r="L22" s="12">
        <f t="shared" si="3"/>
      </c>
      <c r="M22" s="13">
        <f t="shared" si="4"/>
      </c>
      <c r="N22" s="14">
        <f t="shared" si="5"/>
        <v>2</v>
      </c>
      <c r="R22" s="14">
        <v>55</v>
      </c>
      <c r="S22" s="26" t="s">
        <v>411</v>
      </c>
      <c r="T22" s="14" t="s">
        <v>36</v>
      </c>
    </row>
    <row r="23" spans="1:20" ht="15">
      <c r="A23" s="15"/>
      <c r="B23" s="8" t="s">
        <v>42</v>
      </c>
      <c r="C23" s="9">
        <v>47</v>
      </c>
      <c r="D23" s="10" t="str">
        <f t="shared" si="6"/>
        <v>Molly Fletcher</v>
      </c>
      <c r="E23" s="10" t="str">
        <f t="shared" si="7"/>
        <v>Lincolnshire</v>
      </c>
      <c r="F23" s="53" t="s">
        <v>792</v>
      </c>
      <c r="G23" s="69" t="s">
        <v>943</v>
      </c>
      <c r="H23" s="18">
        <v>1</v>
      </c>
      <c r="I23" s="11"/>
      <c r="K23" s="12">
        <f t="shared" si="2"/>
      </c>
      <c r="L23" s="12">
        <f t="shared" si="3"/>
        <v>1</v>
      </c>
      <c r="M23" s="13">
        <f t="shared" si="4"/>
      </c>
      <c r="N23" s="14">
        <f t="shared" si="5"/>
      </c>
      <c r="R23" s="14">
        <v>56</v>
      </c>
      <c r="S23" s="26" t="s">
        <v>412</v>
      </c>
      <c r="T23" s="14" t="s">
        <v>36</v>
      </c>
    </row>
    <row r="24" spans="1:20" ht="15">
      <c r="A24" s="15"/>
      <c r="B24" s="8" t="s">
        <v>42</v>
      </c>
      <c r="C24" s="9" t="s">
        <v>9</v>
      </c>
      <c r="D24" s="10" t="str">
        <f t="shared" si="6"/>
        <v>.</v>
      </c>
      <c r="E24" s="10" t="str">
        <f t="shared" si="7"/>
        <v>.</v>
      </c>
      <c r="F24" s="53"/>
      <c r="G24" s="69"/>
      <c r="H24" s="18"/>
      <c r="I24" s="11"/>
      <c r="K24" s="12"/>
      <c r="L24" s="12"/>
      <c r="M24" s="13"/>
      <c r="R24" s="14" t="s">
        <v>32</v>
      </c>
      <c r="S24" s="26" t="s">
        <v>9</v>
      </c>
      <c r="T24" s="14" t="s">
        <v>36</v>
      </c>
    </row>
    <row r="25" spans="1:20" ht="15">
      <c r="A25" s="15"/>
      <c r="B25" s="8" t="s">
        <v>42</v>
      </c>
      <c r="C25" s="9" t="s">
        <v>9</v>
      </c>
      <c r="D25" s="10" t="str">
        <f t="shared" si="6"/>
        <v>.</v>
      </c>
      <c r="E25" s="10" t="str">
        <f t="shared" si="7"/>
        <v>.</v>
      </c>
      <c r="F25" s="53"/>
      <c r="G25" s="69"/>
      <c r="H25" s="18"/>
      <c r="I25" s="11"/>
      <c r="K25" s="12"/>
      <c r="L25" s="12"/>
      <c r="M25" s="13"/>
      <c r="R25" s="14">
        <v>75</v>
      </c>
      <c r="S25" s="26" t="s">
        <v>188</v>
      </c>
      <c r="T25" s="14" t="s">
        <v>37</v>
      </c>
    </row>
    <row r="26" spans="1:20" ht="15">
      <c r="A26" s="15"/>
      <c r="B26" s="8" t="s">
        <v>42</v>
      </c>
      <c r="C26" s="9" t="s">
        <v>9</v>
      </c>
      <c r="D26" s="10" t="str">
        <f t="shared" si="6"/>
        <v>.</v>
      </c>
      <c r="E26" s="10" t="str">
        <f t="shared" si="7"/>
        <v>.</v>
      </c>
      <c r="F26" s="53"/>
      <c r="G26" s="69"/>
      <c r="H26" s="18"/>
      <c r="I26" s="11"/>
      <c r="K26" s="12"/>
      <c r="L26" s="12"/>
      <c r="M26" s="13"/>
      <c r="R26" s="14">
        <v>76</v>
      </c>
      <c r="S26" s="26" t="s">
        <v>189</v>
      </c>
      <c r="T26" s="14" t="s">
        <v>37</v>
      </c>
    </row>
    <row r="27" spans="1:20" ht="15">
      <c r="A27" s="15"/>
      <c r="B27" s="8" t="s">
        <v>42</v>
      </c>
      <c r="C27" s="9" t="s">
        <v>9</v>
      </c>
      <c r="D27" s="10" t="str">
        <f t="shared" si="6"/>
        <v>.</v>
      </c>
      <c r="E27" s="10" t="str">
        <f t="shared" si="7"/>
        <v>.</v>
      </c>
      <c r="F27" s="53"/>
      <c r="G27" s="69"/>
      <c r="H27" s="18"/>
      <c r="I27" s="11"/>
      <c r="K27" s="12"/>
      <c r="L27" s="12"/>
      <c r="M27" s="13"/>
      <c r="R27" s="14" t="s">
        <v>33</v>
      </c>
      <c r="S27" s="26" t="s">
        <v>9</v>
      </c>
      <c r="T27" s="14" t="s">
        <v>37</v>
      </c>
    </row>
    <row r="28" spans="1:20" ht="15">
      <c r="A28" s="15"/>
      <c r="B28" s="8"/>
      <c r="C28" s="10"/>
      <c r="D28" s="10"/>
      <c r="E28" s="10"/>
      <c r="F28" s="55"/>
      <c r="G28" s="70"/>
      <c r="H28" s="18"/>
      <c r="I28" s="11"/>
      <c r="K28" s="12"/>
      <c r="L28" s="12"/>
      <c r="M28" s="13"/>
      <c r="R28" s="14" t="s">
        <v>9</v>
      </c>
      <c r="S28" s="14" t="s">
        <v>9</v>
      </c>
      <c r="T28" s="14" t="s">
        <v>9</v>
      </c>
    </row>
    <row r="29" spans="1:19" ht="15">
      <c r="A29" s="15"/>
      <c r="B29" s="8"/>
      <c r="C29" s="10"/>
      <c r="D29" s="10"/>
      <c r="E29" s="10"/>
      <c r="F29" s="55"/>
      <c r="G29" s="70"/>
      <c r="H29" s="18"/>
      <c r="I29" s="11"/>
      <c r="K29" s="12"/>
      <c r="L29" s="12"/>
      <c r="M29" s="13"/>
      <c r="S29" s="14"/>
    </row>
    <row r="30" spans="1:20" ht="15">
      <c r="A30" s="7" t="s">
        <v>18</v>
      </c>
      <c r="B30" s="8" t="s">
        <v>42</v>
      </c>
      <c r="C30" s="9">
        <v>56</v>
      </c>
      <c r="D30" s="10" t="str">
        <f>VLOOKUP(C30,$R$30:$T$42,2,FALSE)</f>
        <v>Kate Willis</v>
      </c>
      <c r="E30" s="10" t="str">
        <f>VLOOKUP(C30,$R$30:$T$42,3,FALSE)</f>
        <v>Norfolk</v>
      </c>
      <c r="F30" s="53" t="s">
        <v>810</v>
      </c>
      <c r="G30" s="69" t="s">
        <v>937</v>
      </c>
      <c r="H30" s="19">
        <v>8</v>
      </c>
      <c r="I30" s="11"/>
      <c r="K30" s="12">
        <f t="shared" si="2"/>
      </c>
      <c r="L30" s="12">
        <f t="shared" si="3"/>
      </c>
      <c r="M30" s="13">
        <f t="shared" si="4"/>
        <v>8</v>
      </c>
      <c r="N30" s="14">
        <f t="shared" si="5"/>
      </c>
      <c r="R30" s="14">
        <v>9</v>
      </c>
      <c r="S30" s="26" t="s">
        <v>97</v>
      </c>
      <c r="T30" s="14" t="s">
        <v>34</v>
      </c>
    </row>
    <row r="31" spans="1:20" ht="15">
      <c r="A31" s="15"/>
      <c r="B31" s="8" t="s">
        <v>42</v>
      </c>
      <c r="C31" s="9">
        <v>55</v>
      </c>
      <c r="D31" s="10" t="str">
        <f aca="true" t="shared" si="8" ref="D31:D41">VLOOKUP(C31,$R$30:$T$42,2,FALSE)</f>
        <v>Femke Rosbergen</v>
      </c>
      <c r="E31" s="10" t="str">
        <f aca="true" t="shared" si="9" ref="E31:E41">VLOOKUP(C31,$R$30:$T$42,3,FALSE)</f>
        <v>Norfolk</v>
      </c>
      <c r="F31" s="53" t="s">
        <v>811</v>
      </c>
      <c r="G31" s="69" t="s">
        <v>938</v>
      </c>
      <c r="H31" s="18">
        <v>7</v>
      </c>
      <c r="I31" s="11"/>
      <c r="K31" s="12">
        <f t="shared" si="2"/>
      </c>
      <c r="L31" s="12">
        <f t="shared" si="3"/>
      </c>
      <c r="M31" s="13">
        <f t="shared" si="4"/>
        <v>7</v>
      </c>
      <c r="N31" s="14">
        <f t="shared" si="5"/>
      </c>
      <c r="R31" s="14">
        <v>10</v>
      </c>
      <c r="S31" s="26" t="s">
        <v>98</v>
      </c>
      <c r="T31" s="14" t="s">
        <v>34</v>
      </c>
    </row>
    <row r="32" spans="1:20" ht="15">
      <c r="A32" s="15"/>
      <c r="B32" s="8" t="s">
        <v>42</v>
      </c>
      <c r="C32" s="9">
        <v>47</v>
      </c>
      <c r="D32" s="10" t="str">
        <f t="shared" si="8"/>
        <v>Evie Odlin</v>
      </c>
      <c r="E32" s="10" t="str">
        <f t="shared" si="9"/>
        <v>Lincolnshire</v>
      </c>
      <c r="F32" s="53" t="s">
        <v>813</v>
      </c>
      <c r="G32" s="69" t="s">
        <v>939</v>
      </c>
      <c r="H32" s="18">
        <v>6</v>
      </c>
      <c r="I32" s="11"/>
      <c r="K32" s="12">
        <f t="shared" si="2"/>
      </c>
      <c r="L32" s="12">
        <f t="shared" si="3"/>
        <v>6</v>
      </c>
      <c r="M32" s="13">
        <f t="shared" si="4"/>
      </c>
      <c r="N32" s="14">
        <f t="shared" si="5"/>
      </c>
      <c r="R32" s="14" t="s">
        <v>30</v>
      </c>
      <c r="S32" s="26" t="s">
        <v>9</v>
      </c>
      <c r="T32" s="14" t="s">
        <v>34</v>
      </c>
    </row>
    <row r="33" spans="1:20" ht="15">
      <c r="A33" s="15"/>
      <c r="B33" s="8" t="s">
        <v>42</v>
      </c>
      <c r="C33" s="9">
        <v>9</v>
      </c>
      <c r="D33" s="10" t="str">
        <f t="shared" si="8"/>
        <v>Olivia Mead</v>
      </c>
      <c r="E33" s="10" t="str">
        <f t="shared" si="9"/>
        <v>Cambridgeshire</v>
      </c>
      <c r="F33" s="53" t="s">
        <v>812</v>
      </c>
      <c r="G33" s="69" t="s">
        <v>940</v>
      </c>
      <c r="H33" s="18">
        <v>5</v>
      </c>
      <c r="I33" s="11"/>
      <c r="K33" s="12">
        <f t="shared" si="2"/>
        <v>5</v>
      </c>
      <c r="L33" s="12">
        <f t="shared" si="3"/>
      </c>
      <c r="M33" s="13">
        <f t="shared" si="4"/>
      </c>
      <c r="N33" s="14">
        <f t="shared" si="5"/>
      </c>
      <c r="R33" s="14">
        <v>47</v>
      </c>
      <c r="S33" s="26" t="s">
        <v>298</v>
      </c>
      <c r="T33" s="14" t="s">
        <v>35</v>
      </c>
    </row>
    <row r="34" spans="1:20" ht="15">
      <c r="A34" s="15"/>
      <c r="B34" s="8" t="s">
        <v>42</v>
      </c>
      <c r="C34" s="9">
        <v>76</v>
      </c>
      <c r="D34" s="10" t="str">
        <f t="shared" si="8"/>
        <v>Katy Cuddihy</v>
      </c>
      <c r="E34" s="10" t="str">
        <f t="shared" si="9"/>
        <v>Suffolk</v>
      </c>
      <c r="F34" s="53" t="s">
        <v>814</v>
      </c>
      <c r="G34" s="69" t="s">
        <v>944</v>
      </c>
      <c r="H34" s="18">
        <v>4</v>
      </c>
      <c r="I34" s="11"/>
      <c r="K34" s="12">
        <f t="shared" si="2"/>
      </c>
      <c r="L34" s="12">
        <f t="shared" si="3"/>
      </c>
      <c r="M34" s="13">
        <f t="shared" si="4"/>
      </c>
      <c r="N34" s="14">
        <f t="shared" si="5"/>
        <v>4</v>
      </c>
      <c r="R34" s="14">
        <v>48</v>
      </c>
      <c r="S34" s="26" t="s">
        <v>299</v>
      </c>
      <c r="T34" s="14" t="s">
        <v>35</v>
      </c>
    </row>
    <row r="35" spans="1:20" ht="15">
      <c r="A35" s="15"/>
      <c r="B35" s="8" t="s">
        <v>42</v>
      </c>
      <c r="C35" s="9">
        <v>75</v>
      </c>
      <c r="D35" s="10" t="str">
        <f t="shared" si="8"/>
        <v>Katie Challinor</v>
      </c>
      <c r="E35" s="10" t="str">
        <f t="shared" si="9"/>
        <v>Suffolk</v>
      </c>
      <c r="F35" s="53" t="s">
        <v>815</v>
      </c>
      <c r="G35" s="69" t="s">
        <v>945</v>
      </c>
      <c r="H35" s="18">
        <v>3</v>
      </c>
      <c r="I35" s="11"/>
      <c r="K35" s="12">
        <f t="shared" si="2"/>
      </c>
      <c r="L35" s="12">
        <f t="shared" si="3"/>
      </c>
      <c r="M35" s="13">
        <f t="shared" si="4"/>
      </c>
      <c r="N35" s="14">
        <f t="shared" si="5"/>
        <v>3</v>
      </c>
      <c r="R35" s="14" t="s">
        <v>31</v>
      </c>
      <c r="S35" s="26" t="s">
        <v>300</v>
      </c>
      <c r="T35" s="14" t="s">
        <v>35</v>
      </c>
    </row>
    <row r="36" spans="1:20" ht="15">
      <c r="A36" s="15"/>
      <c r="B36" s="8" t="s">
        <v>42</v>
      </c>
      <c r="C36" s="9">
        <v>48</v>
      </c>
      <c r="D36" s="10" t="str">
        <f t="shared" si="8"/>
        <v>Sophie Reeves</v>
      </c>
      <c r="E36" s="10" t="str">
        <f t="shared" si="9"/>
        <v>Lincolnshire</v>
      </c>
      <c r="F36" s="53" t="s">
        <v>816</v>
      </c>
      <c r="G36" s="69" t="s">
        <v>942</v>
      </c>
      <c r="H36" s="30">
        <v>2</v>
      </c>
      <c r="I36" s="11"/>
      <c r="K36" s="12">
        <f t="shared" si="2"/>
      </c>
      <c r="L36" s="12">
        <f t="shared" si="3"/>
        <v>2</v>
      </c>
      <c r="M36" s="13">
        <f t="shared" si="4"/>
      </c>
      <c r="N36" s="14">
        <f t="shared" si="5"/>
      </c>
      <c r="R36" s="14">
        <v>55</v>
      </c>
      <c r="S36" s="26" t="s">
        <v>413</v>
      </c>
      <c r="T36" s="14" t="s">
        <v>36</v>
      </c>
    </row>
    <row r="37" spans="1:20" ht="15">
      <c r="A37" s="15"/>
      <c r="B37" s="8" t="s">
        <v>42</v>
      </c>
      <c r="C37" s="9">
        <v>10</v>
      </c>
      <c r="D37" s="10" t="str">
        <f t="shared" si="8"/>
        <v>Darcey Button</v>
      </c>
      <c r="E37" s="10" t="str">
        <f t="shared" si="9"/>
        <v>Cambridgeshire</v>
      </c>
      <c r="F37" s="53" t="s">
        <v>817</v>
      </c>
      <c r="G37" s="69" t="s">
        <v>943</v>
      </c>
      <c r="H37" s="18">
        <v>1</v>
      </c>
      <c r="I37" s="11"/>
      <c r="K37" s="12">
        <f t="shared" si="2"/>
        <v>1</v>
      </c>
      <c r="L37" s="12">
        <f t="shared" si="3"/>
      </c>
      <c r="M37" s="13">
        <f t="shared" si="4"/>
      </c>
      <c r="N37" s="14">
        <f t="shared" si="5"/>
      </c>
      <c r="R37" s="14">
        <v>56</v>
      </c>
      <c r="S37" s="26" t="s">
        <v>414</v>
      </c>
      <c r="T37" s="14" t="s">
        <v>36</v>
      </c>
    </row>
    <row r="38" spans="1:20" ht="15">
      <c r="A38" s="15"/>
      <c r="B38" s="8" t="s">
        <v>42</v>
      </c>
      <c r="C38" s="9" t="s">
        <v>574</v>
      </c>
      <c r="D38" s="10" t="str">
        <f t="shared" si="8"/>
        <v>Hazel Williams</v>
      </c>
      <c r="E38" s="10" t="str">
        <f t="shared" si="9"/>
        <v>Lincolnshire</v>
      </c>
      <c r="F38" s="53" t="s">
        <v>813</v>
      </c>
      <c r="G38" s="69"/>
      <c r="H38" s="18"/>
      <c r="I38" s="11"/>
      <c r="K38" s="12"/>
      <c r="L38" s="12"/>
      <c r="M38" s="13"/>
      <c r="R38" s="14" t="s">
        <v>32</v>
      </c>
      <c r="S38" s="26" t="s">
        <v>9</v>
      </c>
      <c r="T38" s="14" t="s">
        <v>36</v>
      </c>
    </row>
    <row r="39" spans="1:20" ht="15">
      <c r="A39" s="15"/>
      <c r="B39" s="8" t="s">
        <v>42</v>
      </c>
      <c r="C39" s="9" t="s">
        <v>9</v>
      </c>
      <c r="D39" s="10" t="str">
        <f t="shared" si="8"/>
        <v>.</v>
      </c>
      <c r="E39" s="10" t="str">
        <f t="shared" si="9"/>
        <v>.</v>
      </c>
      <c r="F39" s="53"/>
      <c r="G39" s="69"/>
      <c r="H39" s="18"/>
      <c r="I39" s="11"/>
      <c r="K39" s="12"/>
      <c r="L39" s="12"/>
      <c r="M39" s="13"/>
      <c r="R39" s="14">
        <v>75</v>
      </c>
      <c r="S39" s="26" t="s">
        <v>190</v>
      </c>
      <c r="T39" s="14" t="s">
        <v>37</v>
      </c>
    </row>
    <row r="40" spans="1:20" ht="15">
      <c r="A40" s="15"/>
      <c r="B40" s="8" t="s">
        <v>42</v>
      </c>
      <c r="C40" s="9" t="s">
        <v>9</v>
      </c>
      <c r="D40" s="10" t="str">
        <f t="shared" si="8"/>
        <v>.</v>
      </c>
      <c r="E40" s="10" t="str">
        <f t="shared" si="9"/>
        <v>.</v>
      </c>
      <c r="F40" s="53"/>
      <c r="G40" s="69"/>
      <c r="H40" s="18"/>
      <c r="I40" s="11"/>
      <c r="K40" s="12"/>
      <c r="L40" s="12"/>
      <c r="M40" s="13"/>
      <c r="R40" s="14">
        <v>76</v>
      </c>
      <c r="S40" s="26" t="s">
        <v>191</v>
      </c>
      <c r="T40" s="14" t="s">
        <v>37</v>
      </c>
    </row>
    <row r="41" spans="1:20" ht="15">
      <c r="A41" s="15"/>
      <c r="B41" s="8" t="s">
        <v>42</v>
      </c>
      <c r="C41" s="9" t="s">
        <v>9</v>
      </c>
      <c r="D41" s="10" t="str">
        <f t="shared" si="8"/>
        <v>.</v>
      </c>
      <c r="E41" s="10" t="str">
        <f t="shared" si="9"/>
        <v>.</v>
      </c>
      <c r="F41" s="53"/>
      <c r="G41" s="69"/>
      <c r="H41" s="18"/>
      <c r="I41" s="11"/>
      <c r="K41" s="12"/>
      <c r="L41" s="12"/>
      <c r="M41" s="13"/>
      <c r="R41" s="14" t="s">
        <v>33</v>
      </c>
      <c r="S41" s="26" t="s">
        <v>9</v>
      </c>
      <c r="T41" s="14" t="s">
        <v>37</v>
      </c>
    </row>
    <row r="42" spans="1:20" ht="15">
      <c r="A42" s="15"/>
      <c r="B42" s="8"/>
      <c r="C42" s="10"/>
      <c r="D42" s="10"/>
      <c r="E42" s="10"/>
      <c r="F42" s="55"/>
      <c r="G42" s="70"/>
      <c r="H42" s="18"/>
      <c r="I42" s="11"/>
      <c r="K42" s="12"/>
      <c r="L42" s="12"/>
      <c r="M42" s="13"/>
      <c r="R42" s="14" t="s">
        <v>9</v>
      </c>
      <c r="S42" s="14" t="s">
        <v>9</v>
      </c>
      <c r="T42" s="14" t="s">
        <v>9</v>
      </c>
    </row>
    <row r="43" spans="1:19" ht="15">
      <c r="A43" s="15"/>
      <c r="B43" s="8"/>
      <c r="C43" s="10"/>
      <c r="D43" s="10"/>
      <c r="E43" s="10"/>
      <c r="F43" s="55"/>
      <c r="G43" s="70"/>
      <c r="H43" s="18"/>
      <c r="I43" s="11"/>
      <c r="K43" s="12"/>
      <c r="L43" s="12"/>
      <c r="M43" s="13"/>
      <c r="S43" s="14"/>
    </row>
    <row r="44" spans="1:20" ht="15">
      <c r="A44" s="7" t="s">
        <v>19</v>
      </c>
      <c r="B44" s="8" t="s">
        <v>42</v>
      </c>
      <c r="C44" s="9">
        <v>47</v>
      </c>
      <c r="D44" s="10" t="str">
        <f>VLOOKUP(C44,$R$44:$T$56,2,FALSE)</f>
        <v>Grace Sullivan</v>
      </c>
      <c r="E44" s="10" t="str">
        <f>VLOOKUP(C44,$R$30:$T$42,3,FALSE)</f>
        <v>Lincolnshire</v>
      </c>
      <c r="F44" s="53" t="s">
        <v>653</v>
      </c>
      <c r="G44" s="69" t="s">
        <v>937</v>
      </c>
      <c r="H44" s="19">
        <v>8</v>
      </c>
      <c r="I44" s="11"/>
      <c r="K44" s="12">
        <f t="shared" si="2"/>
      </c>
      <c r="L44" s="12">
        <f t="shared" si="3"/>
        <v>8</v>
      </c>
      <c r="M44" s="13">
        <f t="shared" si="4"/>
      </c>
      <c r="N44" s="14">
        <f t="shared" si="5"/>
      </c>
      <c r="R44" s="14">
        <v>9</v>
      </c>
      <c r="S44" s="26" t="s">
        <v>99</v>
      </c>
      <c r="T44" s="14" t="s">
        <v>34</v>
      </c>
    </row>
    <row r="45" spans="1:20" ht="15">
      <c r="A45" s="15"/>
      <c r="B45" s="8" t="s">
        <v>42</v>
      </c>
      <c r="C45" s="9">
        <v>75</v>
      </c>
      <c r="D45" s="10" t="str">
        <f aca="true" t="shared" si="10" ref="D45:D55">VLOOKUP(C45,$R$44:$T$56,2,FALSE)</f>
        <v>Holly Fisher</v>
      </c>
      <c r="E45" s="10" t="str">
        <f aca="true" t="shared" si="11" ref="E45:E55">VLOOKUP(C45,$R$30:$T$42,3,FALSE)</f>
        <v>Suffolk</v>
      </c>
      <c r="F45" s="53" t="s">
        <v>664</v>
      </c>
      <c r="G45" s="69" t="s">
        <v>938</v>
      </c>
      <c r="H45" s="18">
        <v>7</v>
      </c>
      <c r="I45" s="11"/>
      <c r="K45" s="12">
        <f t="shared" si="2"/>
      </c>
      <c r="L45" s="12">
        <f t="shared" si="3"/>
      </c>
      <c r="M45" s="13">
        <f t="shared" si="4"/>
      </c>
      <c r="N45" s="14">
        <f t="shared" si="5"/>
        <v>7</v>
      </c>
      <c r="R45" s="14">
        <v>10</v>
      </c>
      <c r="S45" s="26" t="s">
        <v>100</v>
      </c>
      <c r="T45" s="14" t="s">
        <v>34</v>
      </c>
    </row>
    <row r="46" spans="1:20" ht="15">
      <c r="A46" s="15"/>
      <c r="B46" s="8" t="s">
        <v>42</v>
      </c>
      <c r="C46" s="9">
        <v>48</v>
      </c>
      <c r="D46" s="10" t="str">
        <f t="shared" si="10"/>
        <v>Flo Brill</v>
      </c>
      <c r="E46" s="10" t="str">
        <f t="shared" si="11"/>
        <v>Lincolnshire</v>
      </c>
      <c r="F46" s="53" t="s">
        <v>665</v>
      </c>
      <c r="G46" s="69" t="s">
        <v>939</v>
      </c>
      <c r="H46" s="18">
        <v>6</v>
      </c>
      <c r="I46" s="11"/>
      <c r="K46" s="12">
        <f t="shared" si="2"/>
      </c>
      <c r="L46" s="12">
        <f t="shared" si="3"/>
        <v>6</v>
      </c>
      <c r="M46" s="13">
        <f t="shared" si="4"/>
      </c>
      <c r="N46" s="14">
        <f t="shared" si="5"/>
      </c>
      <c r="R46" s="14" t="s">
        <v>30</v>
      </c>
      <c r="S46" s="26" t="s">
        <v>9</v>
      </c>
      <c r="T46" s="14" t="s">
        <v>34</v>
      </c>
    </row>
    <row r="47" spans="1:20" ht="15">
      <c r="A47" s="15"/>
      <c r="B47" s="8" t="s">
        <v>42</v>
      </c>
      <c r="C47" s="9">
        <v>55</v>
      </c>
      <c r="D47" s="10" t="str">
        <f t="shared" si="10"/>
        <v>Abigail Durand</v>
      </c>
      <c r="E47" s="10" t="str">
        <f t="shared" si="11"/>
        <v>Norfolk</v>
      </c>
      <c r="F47" s="53" t="s">
        <v>666</v>
      </c>
      <c r="G47" s="69" t="s">
        <v>940</v>
      </c>
      <c r="H47" s="18">
        <v>5</v>
      </c>
      <c r="I47" s="11"/>
      <c r="K47" s="12">
        <f t="shared" si="2"/>
      </c>
      <c r="L47" s="12">
        <f t="shared" si="3"/>
      </c>
      <c r="M47" s="13">
        <f t="shared" si="4"/>
        <v>5</v>
      </c>
      <c r="N47" s="14">
        <f t="shared" si="5"/>
      </c>
      <c r="R47" s="14">
        <v>47</v>
      </c>
      <c r="S47" s="26" t="s">
        <v>301</v>
      </c>
      <c r="T47" s="14" t="s">
        <v>35</v>
      </c>
    </row>
    <row r="48" spans="1:20" ht="15">
      <c r="A48" s="15"/>
      <c r="B48" s="8" t="s">
        <v>42</v>
      </c>
      <c r="C48" s="9">
        <v>56</v>
      </c>
      <c r="D48" s="10" t="str">
        <f t="shared" si="10"/>
        <v>Olivia Miller</v>
      </c>
      <c r="E48" s="10" t="str">
        <f t="shared" si="11"/>
        <v>Norfolk</v>
      </c>
      <c r="F48" s="53" t="s">
        <v>667</v>
      </c>
      <c r="G48" s="69" t="s">
        <v>944</v>
      </c>
      <c r="H48" s="18">
        <v>4</v>
      </c>
      <c r="I48" s="11"/>
      <c r="K48" s="12">
        <f t="shared" si="2"/>
      </c>
      <c r="L48" s="12">
        <f t="shared" si="3"/>
      </c>
      <c r="M48" s="13">
        <f t="shared" si="4"/>
        <v>4</v>
      </c>
      <c r="N48" s="14">
        <f t="shared" si="5"/>
      </c>
      <c r="R48" s="14">
        <v>48</v>
      </c>
      <c r="S48" s="26" t="s">
        <v>302</v>
      </c>
      <c r="T48" s="14" t="s">
        <v>35</v>
      </c>
    </row>
    <row r="49" spans="1:20" ht="15">
      <c r="A49" s="15"/>
      <c r="B49" s="8" t="s">
        <v>42</v>
      </c>
      <c r="C49" s="9">
        <v>76</v>
      </c>
      <c r="D49" s="10" t="str">
        <f t="shared" si="10"/>
        <v>Tilly Aldis</v>
      </c>
      <c r="E49" s="10" t="str">
        <f t="shared" si="11"/>
        <v>Suffolk</v>
      </c>
      <c r="F49" s="53" t="s">
        <v>668</v>
      </c>
      <c r="G49" s="69" t="s">
        <v>945</v>
      </c>
      <c r="H49" s="18">
        <v>3</v>
      </c>
      <c r="I49" s="11"/>
      <c r="K49" s="12">
        <f t="shared" si="2"/>
      </c>
      <c r="L49" s="12">
        <f t="shared" si="3"/>
      </c>
      <c r="M49" s="13">
        <f t="shared" si="4"/>
      </c>
      <c r="N49" s="14">
        <f t="shared" si="5"/>
        <v>3</v>
      </c>
      <c r="R49" s="14" t="s">
        <v>31</v>
      </c>
      <c r="S49" s="26" t="s">
        <v>9</v>
      </c>
      <c r="T49" s="14" t="s">
        <v>35</v>
      </c>
    </row>
    <row r="50" spans="1:20" ht="15">
      <c r="A50" s="15"/>
      <c r="B50" s="8" t="s">
        <v>42</v>
      </c>
      <c r="C50" s="9">
        <v>9</v>
      </c>
      <c r="D50" s="10" t="str">
        <f t="shared" si="10"/>
        <v>Matilda Taylor</v>
      </c>
      <c r="E50" s="10" t="str">
        <f t="shared" si="11"/>
        <v>Cambridgeshire</v>
      </c>
      <c r="F50" s="53" t="s">
        <v>669</v>
      </c>
      <c r="G50" s="69" t="s">
        <v>942</v>
      </c>
      <c r="H50" s="30">
        <v>2</v>
      </c>
      <c r="I50" s="11"/>
      <c r="K50" s="12">
        <f t="shared" si="2"/>
        <v>2</v>
      </c>
      <c r="L50" s="12">
        <f t="shared" si="3"/>
      </c>
      <c r="M50" s="13">
        <f t="shared" si="4"/>
      </c>
      <c r="N50" s="14">
        <f t="shared" si="5"/>
      </c>
      <c r="R50" s="14">
        <v>55</v>
      </c>
      <c r="S50" s="26" t="s">
        <v>415</v>
      </c>
      <c r="T50" s="14" t="s">
        <v>36</v>
      </c>
    </row>
    <row r="51" spans="1:20" ht="15">
      <c r="A51" s="15"/>
      <c r="B51" s="8" t="s">
        <v>42</v>
      </c>
      <c r="C51" s="9">
        <v>10</v>
      </c>
      <c r="D51" s="10" t="str">
        <f t="shared" si="10"/>
        <v>Isabelle Wilkinson</v>
      </c>
      <c r="E51" s="10" t="str">
        <f t="shared" si="11"/>
        <v>Cambridgeshire</v>
      </c>
      <c r="F51" s="53" t="s">
        <v>670</v>
      </c>
      <c r="G51" s="69" t="s">
        <v>943</v>
      </c>
      <c r="H51" s="18">
        <v>1</v>
      </c>
      <c r="I51" s="11"/>
      <c r="K51" s="12">
        <f t="shared" si="2"/>
        <v>1</v>
      </c>
      <c r="L51" s="12">
        <f t="shared" si="3"/>
      </c>
      <c r="M51" s="13">
        <f t="shared" si="4"/>
      </c>
      <c r="N51" s="14">
        <f t="shared" si="5"/>
      </c>
      <c r="R51" s="14">
        <v>56</v>
      </c>
      <c r="S51" s="26" t="s">
        <v>416</v>
      </c>
      <c r="T51" s="14" t="s">
        <v>36</v>
      </c>
    </row>
    <row r="52" spans="1:20" ht="15">
      <c r="A52" s="15"/>
      <c r="B52" s="8" t="s">
        <v>42</v>
      </c>
      <c r="C52" s="9" t="s">
        <v>9</v>
      </c>
      <c r="D52" s="10" t="str">
        <f t="shared" si="10"/>
        <v>.</v>
      </c>
      <c r="E52" s="10" t="str">
        <f t="shared" si="11"/>
        <v>.</v>
      </c>
      <c r="F52" s="53"/>
      <c r="G52" s="69"/>
      <c r="H52" s="18"/>
      <c r="I52" s="11"/>
      <c r="K52" s="12"/>
      <c r="L52" s="12"/>
      <c r="M52" s="13"/>
      <c r="R52" s="14" t="s">
        <v>32</v>
      </c>
      <c r="S52" s="26" t="s">
        <v>9</v>
      </c>
      <c r="T52" s="14" t="s">
        <v>36</v>
      </c>
    </row>
    <row r="53" spans="1:20" ht="15">
      <c r="A53" s="15"/>
      <c r="B53" s="8" t="s">
        <v>42</v>
      </c>
      <c r="C53" s="9" t="s">
        <v>9</v>
      </c>
      <c r="D53" s="10" t="str">
        <f t="shared" si="10"/>
        <v>.</v>
      </c>
      <c r="E53" s="10" t="str">
        <f t="shared" si="11"/>
        <v>.</v>
      </c>
      <c r="F53" s="53"/>
      <c r="G53" s="69"/>
      <c r="H53" s="18"/>
      <c r="I53" s="11"/>
      <c r="K53" s="12"/>
      <c r="L53" s="12"/>
      <c r="M53" s="13"/>
      <c r="R53" s="14">
        <v>75</v>
      </c>
      <c r="S53" s="26" t="s">
        <v>192</v>
      </c>
      <c r="T53" s="14" t="s">
        <v>37</v>
      </c>
    </row>
    <row r="54" spans="1:20" ht="15">
      <c r="A54" s="15"/>
      <c r="B54" s="8" t="s">
        <v>42</v>
      </c>
      <c r="C54" s="9" t="s">
        <v>9</v>
      </c>
      <c r="D54" s="10" t="str">
        <f t="shared" si="10"/>
        <v>.</v>
      </c>
      <c r="E54" s="10" t="str">
        <f t="shared" si="11"/>
        <v>.</v>
      </c>
      <c r="F54" s="53"/>
      <c r="G54" s="69"/>
      <c r="H54" s="18"/>
      <c r="I54" s="11"/>
      <c r="K54" s="12"/>
      <c r="L54" s="12"/>
      <c r="M54" s="13"/>
      <c r="R54" s="14">
        <v>76</v>
      </c>
      <c r="S54" s="26" t="s">
        <v>193</v>
      </c>
      <c r="T54" s="14" t="s">
        <v>37</v>
      </c>
    </row>
    <row r="55" spans="1:20" ht="15">
      <c r="A55" s="15"/>
      <c r="B55" s="8" t="s">
        <v>42</v>
      </c>
      <c r="C55" s="9" t="s">
        <v>9</v>
      </c>
      <c r="D55" s="10" t="str">
        <f t="shared" si="10"/>
        <v>.</v>
      </c>
      <c r="E55" s="10" t="str">
        <f t="shared" si="11"/>
        <v>.</v>
      </c>
      <c r="F55" s="53"/>
      <c r="G55" s="69"/>
      <c r="H55" s="18"/>
      <c r="I55" s="11"/>
      <c r="K55" s="12"/>
      <c r="L55" s="12"/>
      <c r="M55" s="13"/>
      <c r="R55" s="14" t="s">
        <v>33</v>
      </c>
      <c r="S55" s="26" t="s">
        <v>9</v>
      </c>
      <c r="T55" s="14" t="s">
        <v>37</v>
      </c>
    </row>
    <row r="56" spans="1:20" ht="15">
      <c r="A56" s="15"/>
      <c r="B56" s="8"/>
      <c r="C56" s="10"/>
      <c r="D56" s="10"/>
      <c r="E56" s="10"/>
      <c r="F56" s="55"/>
      <c r="G56" s="70"/>
      <c r="H56" s="18"/>
      <c r="I56" s="11"/>
      <c r="K56" s="12"/>
      <c r="L56" s="12"/>
      <c r="M56" s="13"/>
      <c r="R56" s="14" t="s">
        <v>9</v>
      </c>
      <c r="S56" s="14" t="s">
        <v>9</v>
      </c>
      <c r="T56" s="14" t="s">
        <v>9</v>
      </c>
    </row>
    <row r="57" spans="1:19" ht="15">
      <c r="A57" s="15"/>
      <c r="B57" s="8"/>
      <c r="C57" s="10"/>
      <c r="D57" s="10"/>
      <c r="E57" s="10"/>
      <c r="F57" s="55"/>
      <c r="G57" s="70"/>
      <c r="H57" s="18"/>
      <c r="I57" s="11"/>
      <c r="K57" s="12"/>
      <c r="L57" s="12"/>
      <c r="M57" s="13"/>
      <c r="S57" s="14"/>
    </row>
    <row r="58" spans="1:20" ht="15">
      <c r="A58" s="7" t="s">
        <v>20</v>
      </c>
      <c r="B58" s="8" t="s">
        <v>42</v>
      </c>
      <c r="C58" s="9">
        <v>56</v>
      </c>
      <c r="D58" s="10" t="str">
        <f>VLOOKUP(C58,$R$58:$T$70,2,FALSE)</f>
        <v>Kirsty Sait-Stewart</v>
      </c>
      <c r="E58" s="10" t="str">
        <f>VLOOKUP(C58,$R$58:$T$70,3,FALSE)</f>
        <v>Norfolk</v>
      </c>
      <c r="F58" s="53" t="s">
        <v>569</v>
      </c>
      <c r="G58" s="69" t="s">
        <v>937</v>
      </c>
      <c r="H58" s="18">
        <v>8</v>
      </c>
      <c r="I58" s="11"/>
      <c r="K58" s="12">
        <f t="shared" si="2"/>
      </c>
      <c r="L58" s="12">
        <f t="shared" si="3"/>
      </c>
      <c r="M58" s="13">
        <f t="shared" si="4"/>
        <v>8</v>
      </c>
      <c r="N58" s="14">
        <f t="shared" si="5"/>
      </c>
      <c r="R58" s="14">
        <v>9</v>
      </c>
      <c r="S58" s="26" t="s">
        <v>101</v>
      </c>
      <c r="T58" s="14" t="s">
        <v>34</v>
      </c>
    </row>
    <row r="59" spans="1:20" ht="15">
      <c r="A59" s="68" t="s">
        <v>134</v>
      </c>
      <c r="B59" s="8" t="s">
        <v>42</v>
      </c>
      <c r="C59" s="9">
        <v>55</v>
      </c>
      <c r="D59" s="10" t="str">
        <f aca="true" t="shared" si="12" ref="D59:D69">VLOOKUP(C59,$R$58:$T$70,2,FALSE)</f>
        <v>Eleanor Brown</v>
      </c>
      <c r="E59" s="10" t="str">
        <f aca="true" t="shared" si="13" ref="E59:E69">VLOOKUP(C59,$R$58:$T$70,3,FALSE)</f>
        <v>Norfolk</v>
      </c>
      <c r="F59" s="53" t="s">
        <v>570</v>
      </c>
      <c r="G59" s="69" t="s">
        <v>938</v>
      </c>
      <c r="H59" s="18">
        <v>7</v>
      </c>
      <c r="I59" s="11"/>
      <c r="K59" s="12">
        <f t="shared" si="2"/>
      </c>
      <c r="L59" s="12">
        <f t="shared" si="3"/>
      </c>
      <c r="M59" s="13">
        <f t="shared" si="4"/>
        <v>7</v>
      </c>
      <c r="N59" s="14">
        <f t="shared" si="5"/>
      </c>
      <c r="R59" s="14">
        <v>10</v>
      </c>
      <c r="S59" s="26" t="s">
        <v>102</v>
      </c>
      <c r="T59" s="14" t="s">
        <v>34</v>
      </c>
    </row>
    <row r="60" spans="1:20" ht="15">
      <c r="A60" s="15"/>
      <c r="B60" s="8" t="s">
        <v>42</v>
      </c>
      <c r="C60" s="9">
        <v>47</v>
      </c>
      <c r="D60" s="10" t="str">
        <f t="shared" si="12"/>
        <v>Katie Callcut</v>
      </c>
      <c r="E60" s="10" t="str">
        <f t="shared" si="13"/>
        <v>Lincolnshire</v>
      </c>
      <c r="F60" s="53" t="s">
        <v>587</v>
      </c>
      <c r="G60" s="69" t="s">
        <v>939</v>
      </c>
      <c r="H60" s="18">
        <v>6</v>
      </c>
      <c r="I60" s="11"/>
      <c r="K60" s="12">
        <f t="shared" si="2"/>
      </c>
      <c r="L60" s="12">
        <f t="shared" si="3"/>
        <v>6</v>
      </c>
      <c r="M60" s="13">
        <f t="shared" si="4"/>
      </c>
      <c r="N60" s="14">
        <f t="shared" si="5"/>
      </c>
      <c r="R60" s="14" t="s">
        <v>30</v>
      </c>
      <c r="S60" s="26" t="s">
        <v>9</v>
      </c>
      <c r="T60" s="14" t="s">
        <v>34</v>
      </c>
    </row>
    <row r="61" spans="1:20" ht="15">
      <c r="A61" s="15"/>
      <c r="B61" s="8" t="s">
        <v>42</v>
      </c>
      <c r="C61" s="9">
        <v>76</v>
      </c>
      <c r="D61" s="10" t="str">
        <f t="shared" si="12"/>
        <v>Madison Frost</v>
      </c>
      <c r="E61" s="10" t="str">
        <f t="shared" si="13"/>
        <v>Suffolk</v>
      </c>
      <c r="F61" s="53" t="s">
        <v>584</v>
      </c>
      <c r="G61" s="69" t="s">
        <v>940</v>
      </c>
      <c r="H61" s="18">
        <v>5</v>
      </c>
      <c r="I61" s="11"/>
      <c r="K61" s="12">
        <f t="shared" si="2"/>
      </c>
      <c r="L61" s="12">
        <f t="shared" si="3"/>
      </c>
      <c r="M61" s="13">
        <f t="shared" si="4"/>
      </c>
      <c r="N61" s="14">
        <f t="shared" si="5"/>
        <v>5</v>
      </c>
      <c r="R61" s="14">
        <v>47</v>
      </c>
      <c r="S61" s="26" t="s">
        <v>303</v>
      </c>
      <c r="T61" s="14" t="s">
        <v>35</v>
      </c>
    </row>
    <row r="62" spans="1:20" ht="15">
      <c r="A62" s="15"/>
      <c r="B62" s="8" t="s">
        <v>42</v>
      </c>
      <c r="C62" s="9">
        <v>75</v>
      </c>
      <c r="D62" s="10" t="str">
        <f t="shared" si="12"/>
        <v>Maisy Armstrong</v>
      </c>
      <c r="E62" s="10" t="str">
        <f t="shared" si="13"/>
        <v>Suffolk</v>
      </c>
      <c r="F62" s="53" t="s">
        <v>583</v>
      </c>
      <c r="G62" s="69" t="s">
        <v>944</v>
      </c>
      <c r="H62" s="18">
        <v>4</v>
      </c>
      <c r="I62" s="11"/>
      <c r="K62" s="12">
        <f t="shared" si="2"/>
      </c>
      <c r="L62" s="12">
        <f t="shared" si="3"/>
      </c>
      <c r="M62" s="13">
        <f t="shared" si="4"/>
      </c>
      <c r="N62" s="14">
        <f t="shared" si="5"/>
        <v>4</v>
      </c>
      <c r="R62" s="14">
        <v>48</v>
      </c>
      <c r="S62" s="26" t="s">
        <v>9</v>
      </c>
      <c r="T62" s="14" t="s">
        <v>35</v>
      </c>
    </row>
    <row r="63" spans="1:20" ht="15">
      <c r="A63" s="15"/>
      <c r="B63" s="8" t="s">
        <v>42</v>
      </c>
      <c r="C63" s="9">
        <v>9</v>
      </c>
      <c r="D63" s="10" t="str">
        <f t="shared" si="12"/>
        <v>Ruby James</v>
      </c>
      <c r="E63" s="10" t="str">
        <f t="shared" si="13"/>
        <v>Cambridgeshire</v>
      </c>
      <c r="F63" s="53" t="s">
        <v>573</v>
      </c>
      <c r="G63" s="69" t="s">
        <v>945</v>
      </c>
      <c r="H63" s="18">
        <v>3</v>
      </c>
      <c r="I63" s="11"/>
      <c r="K63" s="12">
        <f t="shared" si="2"/>
        <v>3</v>
      </c>
      <c r="L63" s="12">
        <f t="shared" si="3"/>
      </c>
      <c r="M63" s="13">
        <f t="shared" si="4"/>
      </c>
      <c r="N63" s="14">
        <f t="shared" si="5"/>
      </c>
      <c r="R63" s="14" t="s">
        <v>31</v>
      </c>
      <c r="S63" s="26" t="s">
        <v>9</v>
      </c>
      <c r="T63" s="14" t="s">
        <v>35</v>
      </c>
    </row>
    <row r="64" spans="1:20" ht="15">
      <c r="A64" s="15"/>
      <c r="B64" s="8" t="s">
        <v>42</v>
      </c>
      <c r="C64" s="9">
        <v>10</v>
      </c>
      <c r="D64" s="10" t="str">
        <f t="shared" si="12"/>
        <v>Elizabeth Taylor</v>
      </c>
      <c r="E64" s="10" t="str">
        <f t="shared" si="13"/>
        <v>Cambridgeshire</v>
      </c>
      <c r="F64" s="53" t="s">
        <v>588</v>
      </c>
      <c r="G64" s="69" t="s">
        <v>942</v>
      </c>
      <c r="H64" s="18">
        <v>2</v>
      </c>
      <c r="I64" s="11"/>
      <c r="K64" s="12">
        <f t="shared" si="2"/>
        <v>2</v>
      </c>
      <c r="L64" s="12">
        <f t="shared" si="3"/>
      </c>
      <c r="M64" s="13">
        <f t="shared" si="4"/>
      </c>
      <c r="N64" s="14">
        <f t="shared" si="5"/>
      </c>
      <c r="R64" s="14">
        <v>55</v>
      </c>
      <c r="S64" s="26" t="s">
        <v>417</v>
      </c>
      <c r="T64" s="14" t="s">
        <v>36</v>
      </c>
    </row>
    <row r="65" spans="1:20" ht="15">
      <c r="A65" s="15"/>
      <c r="B65" s="8" t="s">
        <v>42</v>
      </c>
      <c r="C65" s="9" t="s">
        <v>9</v>
      </c>
      <c r="D65" s="10" t="str">
        <f t="shared" si="12"/>
        <v>.</v>
      </c>
      <c r="E65" s="10" t="str">
        <f t="shared" si="13"/>
        <v>.</v>
      </c>
      <c r="F65" s="53"/>
      <c r="G65" s="69"/>
      <c r="H65" s="19">
        <v>1</v>
      </c>
      <c r="I65" s="11"/>
      <c r="K65" s="12">
        <f t="shared" si="2"/>
      </c>
      <c r="L65" s="12">
        <f t="shared" si="3"/>
      </c>
      <c r="M65" s="13">
        <f t="shared" si="4"/>
      </c>
      <c r="N65" s="14">
        <f t="shared" si="5"/>
      </c>
      <c r="R65" s="14">
        <v>56</v>
      </c>
      <c r="S65" s="26" t="s">
        <v>418</v>
      </c>
      <c r="T65" s="14" t="s">
        <v>36</v>
      </c>
    </row>
    <row r="66" spans="1:20" ht="15">
      <c r="A66" s="15"/>
      <c r="B66" s="8" t="s">
        <v>42</v>
      </c>
      <c r="C66" s="9" t="s">
        <v>9</v>
      </c>
      <c r="D66" s="10" t="str">
        <f t="shared" si="12"/>
        <v>.</v>
      </c>
      <c r="E66" s="10" t="str">
        <f t="shared" si="13"/>
        <v>.</v>
      </c>
      <c r="F66" s="53"/>
      <c r="G66" s="69"/>
      <c r="H66" s="19"/>
      <c r="I66" s="11"/>
      <c r="K66" s="12"/>
      <c r="L66" s="12"/>
      <c r="M66" s="13"/>
      <c r="R66" s="14" t="s">
        <v>32</v>
      </c>
      <c r="S66" s="26" t="s">
        <v>9</v>
      </c>
      <c r="T66" s="14" t="s">
        <v>36</v>
      </c>
    </row>
    <row r="67" spans="1:20" ht="15">
      <c r="A67" s="15"/>
      <c r="B67" s="8" t="s">
        <v>42</v>
      </c>
      <c r="C67" s="9" t="s">
        <v>9</v>
      </c>
      <c r="D67" s="10" t="str">
        <f t="shared" si="12"/>
        <v>.</v>
      </c>
      <c r="E67" s="10" t="str">
        <f t="shared" si="13"/>
        <v>.</v>
      </c>
      <c r="F67" s="53"/>
      <c r="G67" s="69"/>
      <c r="H67" s="19"/>
      <c r="I67" s="11"/>
      <c r="K67" s="12"/>
      <c r="L67" s="12"/>
      <c r="M67" s="13"/>
      <c r="R67" s="14">
        <v>75</v>
      </c>
      <c r="S67" s="26" t="s">
        <v>194</v>
      </c>
      <c r="T67" s="14" t="s">
        <v>37</v>
      </c>
    </row>
    <row r="68" spans="1:20" ht="15">
      <c r="A68" s="15"/>
      <c r="B68" s="8" t="s">
        <v>42</v>
      </c>
      <c r="C68" s="9" t="s">
        <v>9</v>
      </c>
      <c r="D68" s="10" t="str">
        <f t="shared" si="12"/>
        <v>.</v>
      </c>
      <c r="E68" s="10" t="str">
        <f t="shared" si="13"/>
        <v>.</v>
      </c>
      <c r="F68" s="53"/>
      <c r="G68" s="69"/>
      <c r="H68" s="19"/>
      <c r="I68" s="11"/>
      <c r="K68" s="12"/>
      <c r="L68" s="12"/>
      <c r="M68" s="13"/>
      <c r="R68" s="14">
        <v>76</v>
      </c>
      <c r="S68" s="26" t="s">
        <v>195</v>
      </c>
      <c r="T68" s="14" t="s">
        <v>37</v>
      </c>
    </row>
    <row r="69" spans="1:20" ht="15">
      <c r="A69" s="15"/>
      <c r="B69" s="8" t="s">
        <v>42</v>
      </c>
      <c r="C69" s="9" t="s">
        <v>9</v>
      </c>
      <c r="D69" s="10" t="str">
        <f t="shared" si="12"/>
        <v>.</v>
      </c>
      <c r="E69" s="10" t="str">
        <f t="shared" si="13"/>
        <v>.</v>
      </c>
      <c r="F69" s="53"/>
      <c r="G69" s="69"/>
      <c r="H69" s="19"/>
      <c r="I69" s="11"/>
      <c r="K69" s="12"/>
      <c r="L69" s="12"/>
      <c r="M69" s="13"/>
      <c r="R69" s="14" t="s">
        <v>33</v>
      </c>
      <c r="S69" s="26" t="s">
        <v>9</v>
      </c>
      <c r="T69" s="14" t="s">
        <v>37</v>
      </c>
    </row>
    <row r="70" spans="1:20" ht="15">
      <c r="A70" s="15"/>
      <c r="B70" s="8"/>
      <c r="C70" s="10"/>
      <c r="D70" s="10"/>
      <c r="E70" s="10"/>
      <c r="F70" s="55"/>
      <c r="G70" s="70"/>
      <c r="H70" s="19"/>
      <c r="I70" s="11"/>
      <c r="K70" s="12"/>
      <c r="L70" s="12"/>
      <c r="M70" s="13"/>
      <c r="R70" s="14" t="s">
        <v>9</v>
      </c>
      <c r="S70" s="14" t="s">
        <v>9</v>
      </c>
      <c r="T70" s="14" t="s">
        <v>9</v>
      </c>
    </row>
    <row r="71" spans="1:19" ht="15">
      <c r="A71" s="15"/>
      <c r="B71" s="8"/>
      <c r="C71" s="10"/>
      <c r="D71" s="10"/>
      <c r="E71" s="10"/>
      <c r="F71" s="55"/>
      <c r="G71" s="70"/>
      <c r="H71" s="19"/>
      <c r="I71" s="11"/>
      <c r="K71" s="12"/>
      <c r="L71" s="12"/>
      <c r="M71" s="13"/>
      <c r="S71" s="14"/>
    </row>
    <row r="72" spans="1:20" ht="15">
      <c r="A72" s="7" t="s">
        <v>21</v>
      </c>
      <c r="B72" s="8" t="s">
        <v>42</v>
      </c>
      <c r="C72" s="9">
        <v>47</v>
      </c>
      <c r="D72" s="10" t="str">
        <f>VLOOKUP(C72,$R$72:$T$84,2,FALSE)</f>
        <v>Lily-Mae Gibbons</v>
      </c>
      <c r="E72" s="10" t="str">
        <f>VLOOKUP(C72,$R$72:$T$84,3,FALSE)</f>
        <v>Lincolnshire</v>
      </c>
      <c r="F72" s="53" t="s">
        <v>646</v>
      </c>
      <c r="G72" s="69" t="s">
        <v>937</v>
      </c>
      <c r="H72" s="19">
        <v>8</v>
      </c>
      <c r="I72" s="11"/>
      <c r="K72" s="12">
        <f t="shared" si="2"/>
      </c>
      <c r="L72" s="12">
        <f t="shared" si="3"/>
        <v>8</v>
      </c>
      <c r="M72" s="13">
        <f t="shared" si="4"/>
      </c>
      <c r="N72" s="14">
        <f t="shared" si="5"/>
      </c>
      <c r="R72" s="14">
        <v>9</v>
      </c>
      <c r="S72" s="26" t="s">
        <v>103</v>
      </c>
      <c r="T72" s="14" t="s">
        <v>34</v>
      </c>
    </row>
    <row r="73" spans="1:20" ht="15">
      <c r="A73" s="15"/>
      <c r="B73" s="8" t="s">
        <v>42</v>
      </c>
      <c r="C73" s="9">
        <v>75</v>
      </c>
      <c r="D73" s="10" t="str">
        <f aca="true" t="shared" si="14" ref="D73:D83">VLOOKUP(C73,$R$72:$T$84,2,FALSE)</f>
        <v>Frankie Stenning</v>
      </c>
      <c r="E73" s="10" t="str">
        <f aca="true" t="shared" si="15" ref="E73:E83">VLOOKUP(C73,$R$72:$T$84,3,FALSE)</f>
        <v>Suffolk</v>
      </c>
      <c r="F73" s="53" t="s">
        <v>552</v>
      </c>
      <c r="G73" s="69" t="s">
        <v>949</v>
      </c>
      <c r="H73" s="19">
        <v>6.5</v>
      </c>
      <c r="I73" s="11"/>
      <c r="K73" s="12">
        <f t="shared" si="2"/>
      </c>
      <c r="L73" s="12">
        <f t="shared" si="3"/>
      </c>
      <c r="M73" s="13">
        <f t="shared" si="4"/>
      </c>
      <c r="N73" s="14">
        <f t="shared" si="5"/>
        <v>6.5</v>
      </c>
      <c r="R73" s="14">
        <v>10</v>
      </c>
      <c r="S73" s="26" t="s">
        <v>104</v>
      </c>
      <c r="T73" s="14" t="s">
        <v>34</v>
      </c>
    </row>
    <row r="74" spans="1:20" ht="15">
      <c r="A74" s="15"/>
      <c r="B74" s="8" t="s">
        <v>42</v>
      </c>
      <c r="C74" s="9">
        <v>56</v>
      </c>
      <c r="D74" s="10" t="str">
        <f t="shared" si="14"/>
        <v>Tolu Obideyi</v>
      </c>
      <c r="E74" s="10" t="str">
        <f t="shared" si="15"/>
        <v>Norfolk</v>
      </c>
      <c r="F74" s="53" t="s">
        <v>552</v>
      </c>
      <c r="G74" s="69" t="s">
        <v>949</v>
      </c>
      <c r="H74" s="19">
        <v>6.5</v>
      </c>
      <c r="I74" s="11"/>
      <c r="K74" s="12">
        <f t="shared" si="2"/>
      </c>
      <c r="L74" s="12">
        <f t="shared" si="3"/>
      </c>
      <c r="M74" s="13">
        <f t="shared" si="4"/>
        <v>6.5</v>
      </c>
      <c r="N74" s="14">
        <f t="shared" si="5"/>
      </c>
      <c r="R74" s="14" t="s">
        <v>30</v>
      </c>
      <c r="S74" s="26" t="s">
        <v>9</v>
      </c>
      <c r="T74" s="14" t="s">
        <v>34</v>
      </c>
    </row>
    <row r="75" spans="1:20" ht="15">
      <c r="A75" s="15"/>
      <c r="B75" s="8" t="s">
        <v>42</v>
      </c>
      <c r="C75" s="9">
        <v>76</v>
      </c>
      <c r="D75" s="10" t="str">
        <f t="shared" si="14"/>
        <v>Lucy Hudson</v>
      </c>
      <c r="E75" s="10" t="str">
        <f t="shared" si="15"/>
        <v>Suffolk</v>
      </c>
      <c r="F75" s="53" t="s">
        <v>760</v>
      </c>
      <c r="G75" s="69" t="s">
        <v>940</v>
      </c>
      <c r="H75" s="19">
        <v>5</v>
      </c>
      <c r="I75" s="11"/>
      <c r="K75" s="12">
        <f t="shared" si="2"/>
      </c>
      <c r="L75" s="12">
        <f t="shared" si="3"/>
      </c>
      <c r="M75" s="13">
        <f t="shared" si="4"/>
      </c>
      <c r="N75" s="14">
        <f t="shared" si="5"/>
        <v>5</v>
      </c>
      <c r="R75" s="14">
        <v>47</v>
      </c>
      <c r="S75" s="26" t="s">
        <v>304</v>
      </c>
      <c r="T75" s="14" t="s">
        <v>35</v>
      </c>
    </row>
    <row r="76" spans="1:20" ht="15">
      <c r="A76" s="15"/>
      <c r="B76" s="8" t="s">
        <v>42</v>
      </c>
      <c r="C76" s="9">
        <v>55</v>
      </c>
      <c r="D76" s="10" t="str">
        <f t="shared" si="14"/>
        <v>Kirsty Sait-Stewart</v>
      </c>
      <c r="E76" s="10" t="str">
        <f t="shared" si="15"/>
        <v>Norfolk</v>
      </c>
      <c r="F76" s="53" t="s">
        <v>760</v>
      </c>
      <c r="G76" s="69" t="s">
        <v>944</v>
      </c>
      <c r="H76" s="19">
        <v>4</v>
      </c>
      <c r="I76" s="11"/>
      <c r="K76" s="12">
        <f t="shared" si="2"/>
      </c>
      <c r="L76" s="12">
        <f t="shared" si="3"/>
      </c>
      <c r="M76" s="13">
        <f t="shared" si="4"/>
        <v>4</v>
      </c>
      <c r="N76" s="14">
        <f t="shared" si="5"/>
      </c>
      <c r="R76" s="14">
        <v>48</v>
      </c>
      <c r="S76" s="26" t="s">
        <v>306</v>
      </c>
      <c r="T76" s="14" t="s">
        <v>35</v>
      </c>
    </row>
    <row r="77" spans="1:20" ht="15">
      <c r="A77" s="15"/>
      <c r="B77" s="8" t="s">
        <v>42</v>
      </c>
      <c r="C77" s="9">
        <v>9</v>
      </c>
      <c r="D77" s="10" t="str">
        <f t="shared" si="14"/>
        <v>Rachel Taylor</v>
      </c>
      <c r="E77" s="10" t="str">
        <f t="shared" si="15"/>
        <v>Cambridgeshire</v>
      </c>
      <c r="F77" s="53" t="s">
        <v>760</v>
      </c>
      <c r="G77" s="69" t="s">
        <v>945</v>
      </c>
      <c r="H77" s="19">
        <v>3</v>
      </c>
      <c r="I77" s="11"/>
      <c r="K77" s="12">
        <f t="shared" si="2"/>
        <v>3</v>
      </c>
      <c r="L77" s="12">
        <f t="shared" si="3"/>
      </c>
      <c r="M77" s="13">
        <f t="shared" si="4"/>
      </c>
      <c r="N77" s="14">
        <f t="shared" si="5"/>
      </c>
      <c r="R77" s="14" t="s">
        <v>31</v>
      </c>
      <c r="S77" s="26" t="s">
        <v>9</v>
      </c>
      <c r="T77" s="14" t="s">
        <v>35</v>
      </c>
    </row>
    <row r="78" spans="1:20" ht="15">
      <c r="A78" s="15"/>
      <c r="B78" s="8" t="s">
        <v>42</v>
      </c>
      <c r="C78" s="9">
        <v>48</v>
      </c>
      <c r="D78" s="10" t="str">
        <f t="shared" si="14"/>
        <v>Millie Weller</v>
      </c>
      <c r="E78" s="10" t="str">
        <f t="shared" si="15"/>
        <v>Lincolnshire</v>
      </c>
      <c r="F78" s="53" t="s">
        <v>761</v>
      </c>
      <c r="G78" s="69" t="s">
        <v>942</v>
      </c>
      <c r="H78" s="19">
        <v>2</v>
      </c>
      <c r="I78" s="11"/>
      <c r="K78" s="12">
        <f t="shared" si="2"/>
      </c>
      <c r="L78" s="12">
        <f t="shared" si="3"/>
        <v>2</v>
      </c>
      <c r="M78" s="13">
        <f t="shared" si="4"/>
      </c>
      <c r="N78" s="14">
        <f t="shared" si="5"/>
      </c>
      <c r="R78" s="14">
        <v>55</v>
      </c>
      <c r="S78" s="26" t="s">
        <v>418</v>
      </c>
      <c r="T78" s="14" t="s">
        <v>36</v>
      </c>
    </row>
    <row r="79" spans="1:20" ht="15">
      <c r="A79" s="15"/>
      <c r="B79" s="8" t="s">
        <v>42</v>
      </c>
      <c r="C79" s="9" t="s">
        <v>9</v>
      </c>
      <c r="D79" s="10" t="str">
        <f t="shared" si="14"/>
        <v>.</v>
      </c>
      <c r="E79" s="10" t="str">
        <f t="shared" si="15"/>
        <v>.</v>
      </c>
      <c r="F79" s="53"/>
      <c r="G79" s="69"/>
      <c r="H79" s="19">
        <v>1</v>
      </c>
      <c r="I79" s="11"/>
      <c r="K79" s="12">
        <f t="shared" si="2"/>
      </c>
      <c r="L79" s="12">
        <f t="shared" si="3"/>
      </c>
      <c r="M79" s="13">
        <f t="shared" si="4"/>
      </c>
      <c r="N79" s="14">
        <f t="shared" si="5"/>
      </c>
      <c r="R79" s="14">
        <v>56</v>
      </c>
      <c r="S79" s="26" t="s">
        <v>419</v>
      </c>
      <c r="T79" s="14" t="s">
        <v>36</v>
      </c>
    </row>
    <row r="80" spans="1:20" ht="15">
      <c r="A80" s="15"/>
      <c r="B80" s="8" t="s">
        <v>42</v>
      </c>
      <c r="C80" s="9" t="s">
        <v>9</v>
      </c>
      <c r="D80" s="10" t="str">
        <f t="shared" si="14"/>
        <v>.</v>
      </c>
      <c r="E80" s="10" t="str">
        <f t="shared" si="15"/>
        <v>.</v>
      </c>
      <c r="F80" s="53"/>
      <c r="G80" s="69"/>
      <c r="H80" s="19"/>
      <c r="I80" s="11"/>
      <c r="K80" s="12"/>
      <c r="L80" s="12"/>
      <c r="M80" s="13"/>
      <c r="R80" s="14" t="s">
        <v>32</v>
      </c>
      <c r="S80" s="26" t="s">
        <v>9</v>
      </c>
      <c r="T80" s="14" t="s">
        <v>36</v>
      </c>
    </row>
    <row r="81" spans="1:20" ht="15">
      <c r="A81" s="15"/>
      <c r="B81" s="8" t="s">
        <v>42</v>
      </c>
      <c r="C81" s="9" t="s">
        <v>9</v>
      </c>
      <c r="D81" s="10" t="str">
        <f t="shared" si="14"/>
        <v>.</v>
      </c>
      <c r="E81" s="10" t="str">
        <f t="shared" si="15"/>
        <v>.</v>
      </c>
      <c r="F81" s="53"/>
      <c r="G81" s="69"/>
      <c r="H81" s="19"/>
      <c r="I81" s="11"/>
      <c r="K81" s="12"/>
      <c r="L81" s="12"/>
      <c r="M81" s="13"/>
      <c r="R81" s="14">
        <v>75</v>
      </c>
      <c r="S81" s="26" t="s">
        <v>196</v>
      </c>
      <c r="T81" s="14" t="s">
        <v>37</v>
      </c>
    </row>
    <row r="82" spans="1:20" ht="15">
      <c r="A82" s="15"/>
      <c r="B82" s="8" t="s">
        <v>42</v>
      </c>
      <c r="C82" s="9" t="s">
        <v>9</v>
      </c>
      <c r="D82" s="10" t="str">
        <f t="shared" si="14"/>
        <v>.</v>
      </c>
      <c r="E82" s="10" t="str">
        <f t="shared" si="15"/>
        <v>.</v>
      </c>
      <c r="F82" s="53"/>
      <c r="G82" s="69"/>
      <c r="H82" s="19"/>
      <c r="I82" s="11"/>
      <c r="K82" s="12"/>
      <c r="L82" s="12"/>
      <c r="M82" s="13"/>
      <c r="R82" s="14">
        <v>76</v>
      </c>
      <c r="S82" s="26" t="s">
        <v>197</v>
      </c>
      <c r="T82" s="14" t="s">
        <v>37</v>
      </c>
    </row>
    <row r="83" spans="1:20" ht="15">
      <c r="A83" s="15"/>
      <c r="B83" s="8" t="s">
        <v>42</v>
      </c>
      <c r="C83" s="9" t="s">
        <v>9</v>
      </c>
      <c r="D83" s="10" t="str">
        <f t="shared" si="14"/>
        <v>.</v>
      </c>
      <c r="E83" s="10" t="str">
        <f t="shared" si="15"/>
        <v>.</v>
      </c>
      <c r="F83" s="53"/>
      <c r="G83" s="69"/>
      <c r="H83" s="19"/>
      <c r="I83" s="11"/>
      <c r="K83" s="12"/>
      <c r="L83" s="12"/>
      <c r="M83" s="13"/>
      <c r="R83" s="14" t="s">
        <v>33</v>
      </c>
      <c r="S83" s="26" t="s">
        <v>9</v>
      </c>
      <c r="T83" s="14" t="s">
        <v>37</v>
      </c>
    </row>
    <row r="84" spans="1:20" ht="15">
      <c r="A84" s="15"/>
      <c r="B84" s="8"/>
      <c r="C84" s="10"/>
      <c r="D84" s="10"/>
      <c r="E84" s="10"/>
      <c r="F84" s="55"/>
      <c r="G84" s="70"/>
      <c r="H84" s="19"/>
      <c r="I84" s="11"/>
      <c r="K84" s="12"/>
      <c r="L84" s="12"/>
      <c r="M84" s="13"/>
      <c r="R84" s="14" t="s">
        <v>9</v>
      </c>
      <c r="S84" s="14" t="s">
        <v>9</v>
      </c>
      <c r="T84" s="14" t="s">
        <v>9</v>
      </c>
    </row>
    <row r="85" spans="1:19" ht="15">
      <c r="A85" s="15"/>
      <c r="B85" s="8"/>
      <c r="C85" s="10"/>
      <c r="D85" s="10"/>
      <c r="E85" s="10"/>
      <c r="F85" s="55"/>
      <c r="G85" s="70"/>
      <c r="H85" s="19"/>
      <c r="I85" s="11"/>
      <c r="K85" s="12"/>
      <c r="L85" s="12"/>
      <c r="M85" s="13"/>
      <c r="S85" s="14"/>
    </row>
    <row r="86" spans="1:20" ht="15">
      <c r="A86" s="7" t="s">
        <v>23</v>
      </c>
      <c r="B86" s="8" t="s">
        <v>42</v>
      </c>
      <c r="C86" s="9">
        <v>55</v>
      </c>
      <c r="D86" s="10" t="str">
        <f>VLOOKUP(C86,$R$86:$T$99,2,FALSE)</f>
        <v>Eleanor Brown</v>
      </c>
      <c r="E86" s="10" t="str">
        <f>VLOOKUP(C86,$R$86:$T$99,3,FALSE)</f>
        <v>Norfolk</v>
      </c>
      <c r="F86" s="53" t="s">
        <v>826</v>
      </c>
      <c r="G86" s="69" t="s">
        <v>937</v>
      </c>
      <c r="H86" s="19">
        <v>8</v>
      </c>
      <c r="I86" s="11"/>
      <c r="K86" s="12">
        <f aca="true" t="shared" si="16" ref="K86:K93">IF($E86="","",IF(LEFT($E86,1)=$K$1,$H86,""))</f>
      </c>
      <c r="L86" s="12">
        <f aca="true" t="shared" si="17" ref="L86:L93">IF($E86="","",IF(LEFT($E86,1)=$L$1,$H86,""))</f>
      </c>
      <c r="M86" s="13">
        <f aca="true" t="shared" si="18" ref="M86:M93">IF($E86="","",IF(LEFT($E86,1)=$M$1,$H86,""))</f>
        <v>8</v>
      </c>
      <c r="N86" s="14">
        <f aca="true" t="shared" si="19" ref="N86:N93">IF($E86="","",IF(LEFT($E86,1)=$N$1,$H86,""))</f>
      </c>
      <c r="R86" s="14">
        <v>9</v>
      </c>
      <c r="S86" s="26" t="s">
        <v>105</v>
      </c>
      <c r="T86" s="14" t="s">
        <v>34</v>
      </c>
    </row>
    <row r="87" spans="1:20" ht="15">
      <c r="A87" s="15"/>
      <c r="B87" s="8" t="s">
        <v>42</v>
      </c>
      <c r="C87" s="9">
        <v>47</v>
      </c>
      <c r="D87" s="10" t="str">
        <f aca="true" t="shared" si="20" ref="D87:D97">VLOOKUP(C87,$R$86:$T$99,2,FALSE)</f>
        <v>Katie Callcut</v>
      </c>
      <c r="E87" s="10" t="str">
        <f aca="true" t="shared" si="21" ref="E87:E97">VLOOKUP(C87,$R$86:$T$99,3,FALSE)</f>
        <v>Lincolnshire</v>
      </c>
      <c r="F87" s="53" t="s">
        <v>827</v>
      </c>
      <c r="G87" s="69" t="s">
        <v>938</v>
      </c>
      <c r="H87" s="19">
        <v>7</v>
      </c>
      <c r="I87" s="11"/>
      <c r="K87" s="12">
        <f t="shared" si="16"/>
      </c>
      <c r="L87" s="12">
        <f t="shared" si="17"/>
        <v>7</v>
      </c>
      <c r="M87" s="13">
        <f t="shared" si="18"/>
      </c>
      <c r="N87" s="14">
        <f t="shared" si="19"/>
      </c>
      <c r="R87" s="14">
        <v>10</v>
      </c>
      <c r="S87" s="26" t="s">
        <v>106</v>
      </c>
      <c r="T87" s="14" t="s">
        <v>34</v>
      </c>
    </row>
    <row r="88" spans="1:20" ht="15">
      <c r="A88" s="15"/>
      <c r="B88" s="8" t="s">
        <v>42</v>
      </c>
      <c r="C88" s="9">
        <v>10</v>
      </c>
      <c r="D88" s="10" t="str">
        <f t="shared" si="20"/>
        <v>Harriet Cheseldene-Culley</v>
      </c>
      <c r="E88" s="10" t="str">
        <f t="shared" si="21"/>
        <v>Cambridgeshire</v>
      </c>
      <c r="F88" s="53" t="s">
        <v>828</v>
      </c>
      <c r="G88" s="69" t="s">
        <v>939</v>
      </c>
      <c r="H88" s="19">
        <v>6</v>
      </c>
      <c r="I88" s="11"/>
      <c r="K88" s="12">
        <f t="shared" si="16"/>
        <v>6</v>
      </c>
      <c r="L88" s="12">
        <f t="shared" si="17"/>
      </c>
      <c r="M88" s="13">
        <f t="shared" si="18"/>
      </c>
      <c r="N88" s="14">
        <f t="shared" si="19"/>
      </c>
      <c r="R88" s="14" t="s">
        <v>30</v>
      </c>
      <c r="S88" s="26" t="s">
        <v>9</v>
      </c>
      <c r="T88" s="14" t="s">
        <v>34</v>
      </c>
    </row>
    <row r="89" spans="1:20" ht="15">
      <c r="A89" s="15"/>
      <c r="B89" s="8" t="s">
        <v>42</v>
      </c>
      <c r="C89" s="9">
        <v>9</v>
      </c>
      <c r="D89" s="10" t="str">
        <f t="shared" si="20"/>
        <v>Erin Thompson</v>
      </c>
      <c r="E89" s="10" t="str">
        <f t="shared" si="21"/>
        <v>Cambridgeshire</v>
      </c>
      <c r="F89" s="53" t="s">
        <v>675</v>
      </c>
      <c r="G89" s="69" t="s">
        <v>940</v>
      </c>
      <c r="H89" s="19">
        <v>5</v>
      </c>
      <c r="I89" s="11"/>
      <c r="K89" s="12">
        <f t="shared" si="16"/>
        <v>5</v>
      </c>
      <c r="L89" s="12">
        <f t="shared" si="17"/>
      </c>
      <c r="M89" s="13">
        <f t="shared" si="18"/>
      </c>
      <c r="N89" s="14">
        <f t="shared" si="19"/>
      </c>
      <c r="R89" s="14">
        <v>47</v>
      </c>
      <c r="S89" s="26" t="s">
        <v>303</v>
      </c>
      <c r="T89" s="14" t="s">
        <v>35</v>
      </c>
    </row>
    <row r="90" spans="1:20" ht="15">
      <c r="A90" s="15"/>
      <c r="B90" s="8" t="s">
        <v>42</v>
      </c>
      <c r="C90" s="9">
        <v>48</v>
      </c>
      <c r="D90" s="10" t="str">
        <f t="shared" si="20"/>
        <v>Emily Gissing</v>
      </c>
      <c r="E90" s="10" t="str">
        <f t="shared" si="21"/>
        <v>Lincolnshire</v>
      </c>
      <c r="F90" s="53" t="s">
        <v>829</v>
      </c>
      <c r="G90" s="69" t="s">
        <v>944</v>
      </c>
      <c r="H90" s="19">
        <v>4</v>
      </c>
      <c r="I90" s="11"/>
      <c r="K90" s="12">
        <f t="shared" si="16"/>
      </c>
      <c r="L90" s="12">
        <f t="shared" si="17"/>
        <v>4</v>
      </c>
      <c r="M90" s="13">
        <f t="shared" si="18"/>
      </c>
      <c r="N90" s="14">
        <f t="shared" si="19"/>
      </c>
      <c r="R90" s="14">
        <v>48</v>
      </c>
      <c r="S90" s="26" t="s">
        <v>305</v>
      </c>
      <c r="T90" s="14" t="s">
        <v>35</v>
      </c>
    </row>
    <row r="91" spans="1:20" ht="15">
      <c r="A91" s="15"/>
      <c r="B91" s="8" t="s">
        <v>42</v>
      </c>
      <c r="C91" s="9">
        <v>56</v>
      </c>
      <c r="D91" s="10" t="str">
        <f t="shared" si="20"/>
        <v>Tegan Smart</v>
      </c>
      <c r="E91" s="10" t="str">
        <f t="shared" si="21"/>
        <v>Norfolk</v>
      </c>
      <c r="F91" s="53" t="s">
        <v>830</v>
      </c>
      <c r="G91" s="69" t="s">
        <v>945</v>
      </c>
      <c r="H91" s="19">
        <v>3</v>
      </c>
      <c r="I91" s="11"/>
      <c r="K91" s="12">
        <f t="shared" si="16"/>
      </c>
      <c r="L91" s="12">
        <f t="shared" si="17"/>
      </c>
      <c r="M91" s="13">
        <f t="shared" si="18"/>
        <v>3</v>
      </c>
      <c r="N91" s="14">
        <f t="shared" si="19"/>
      </c>
      <c r="R91" s="14" t="s">
        <v>31</v>
      </c>
      <c r="S91" s="26" t="s">
        <v>9</v>
      </c>
      <c r="T91" s="14" t="s">
        <v>35</v>
      </c>
    </row>
    <row r="92" spans="1:20" ht="15">
      <c r="A92" s="15"/>
      <c r="B92" s="8" t="s">
        <v>42</v>
      </c>
      <c r="C92" s="9" t="s">
        <v>9</v>
      </c>
      <c r="D92" s="10" t="str">
        <f t="shared" si="20"/>
        <v>.</v>
      </c>
      <c r="E92" s="10">
        <f t="shared" si="21"/>
        <v>0</v>
      </c>
      <c r="F92" s="53"/>
      <c r="G92" s="69"/>
      <c r="H92" s="19">
        <v>2</v>
      </c>
      <c r="I92" s="11"/>
      <c r="K92" s="12">
        <f t="shared" si="16"/>
      </c>
      <c r="L92" s="12">
        <f t="shared" si="17"/>
      </c>
      <c r="M92" s="13">
        <f t="shared" si="18"/>
      </c>
      <c r="N92" s="14">
        <f t="shared" si="19"/>
      </c>
      <c r="R92" s="14">
        <v>55</v>
      </c>
      <c r="S92" s="26" t="s">
        <v>417</v>
      </c>
      <c r="T92" s="14" t="s">
        <v>36</v>
      </c>
    </row>
    <row r="93" spans="1:20" ht="15">
      <c r="A93" s="15"/>
      <c r="B93" s="8" t="s">
        <v>42</v>
      </c>
      <c r="C93" s="9" t="s">
        <v>9</v>
      </c>
      <c r="D93" s="10" t="str">
        <f t="shared" si="20"/>
        <v>.</v>
      </c>
      <c r="E93" s="10">
        <f t="shared" si="21"/>
        <v>0</v>
      </c>
      <c r="F93" s="53"/>
      <c r="G93" s="69"/>
      <c r="H93" s="19">
        <v>1</v>
      </c>
      <c r="I93" s="11"/>
      <c r="K93" s="12">
        <f t="shared" si="16"/>
      </c>
      <c r="L93" s="12">
        <f t="shared" si="17"/>
      </c>
      <c r="M93" s="13">
        <f t="shared" si="18"/>
      </c>
      <c r="N93" s="14">
        <f t="shared" si="19"/>
      </c>
      <c r="R93" s="14">
        <v>56</v>
      </c>
      <c r="S93" s="26" t="s">
        <v>420</v>
      </c>
      <c r="T93" s="14" t="s">
        <v>36</v>
      </c>
    </row>
    <row r="94" spans="1:20" ht="15">
      <c r="A94" s="15"/>
      <c r="B94" s="8" t="s">
        <v>42</v>
      </c>
      <c r="C94" s="9" t="s">
        <v>9</v>
      </c>
      <c r="D94" s="10" t="str">
        <f t="shared" si="20"/>
        <v>.</v>
      </c>
      <c r="E94" s="10">
        <f t="shared" si="21"/>
        <v>0</v>
      </c>
      <c r="F94" s="53"/>
      <c r="G94" s="69"/>
      <c r="H94" s="19"/>
      <c r="I94" s="11"/>
      <c r="K94" s="12"/>
      <c r="L94" s="12"/>
      <c r="M94" s="13"/>
      <c r="R94" s="14" t="s">
        <v>32</v>
      </c>
      <c r="S94" s="26" t="s">
        <v>9</v>
      </c>
      <c r="T94" s="14" t="s">
        <v>36</v>
      </c>
    </row>
    <row r="95" spans="1:20" ht="15">
      <c r="A95" s="15"/>
      <c r="B95" s="8" t="s">
        <v>42</v>
      </c>
      <c r="C95" s="9" t="s">
        <v>9</v>
      </c>
      <c r="D95" s="10" t="str">
        <f t="shared" si="20"/>
        <v>.</v>
      </c>
      <c r="E95" s="10">
        <f t="shared" si="21"/>
        <v>0</v>
      </c>
      <c r="F95" s="53"/>
      <c r="G95" s="69"/>
      <c r="H95" s="19"/>
      <c r="I95" s="11"/>
      <c r="K95" s="12"/>
      <c r="L95" s="12"/>
      <c r="M95" s="13"/>
      <c r="R95" s="14">
        <v>75</v>
      </c>
      <c r="S95" s="26" t="s">
        <v>198</v>
      </c>
      <c r="T95" s="14" t="s">
        <v>37</v>
      </c>
    </row>
    <row r="96" spans="1:20" ht="15">
      <c r="A96" s="15"/>
      <c r="B96" s="8" t="s">
        <v>42</v>
      </c>
      <c r="C96" s="9" t="s">
        <v>9</v>
      </c>
      <c r="D96" s="10" t="str">
        <f t="shared" si="20"/>
        <v>.</v>
      </c>
      <c r="E96" s="10">
        <f t="shared" si="21"/>
        <v>0</v>
      </c>
      <c r="F96" s="53"/>
      <c r="G96" s="69"/>
      <c r="H96" s="19"/>
      <c r="I96" s="11"/>
      <c r="K96" s="12"/>
      <c r="L96" s="12"/>
      <c r="M96" s="13"/>
      <c r="R96" s="14">
        <v>76</v>
      </c>
      <c r="S96" s="26" t="s">
        <v>199</v>
      </c>
      <c r="T96" s="14" t="s">
        <v>37</v>
      </c>
    </row>
    <row r="97" spans="1:20" ht="15">
      <c r="A97" s="15"/>
      <c r="B97" s="8" t="s">
        <v>42</v>
      </c>
      <c r="C97" s="9" t="s">
        <v>9</v>
      </c>
      <c r="D97" s="10" t="str">
        <f t="shared" si="20"/>
        <v>.</v>
      </c>
      <c r="E97" s="10">
        <f t="shared" si="21"/>
        <v>0</v>
      </c>
      <c r="F97" s="53"/>
      <c r="G97" s="69"/>
      <c r="H97" s="19"/>
      <c r="I97" s="11"/>
      <c r="K97" s="12"/>
      <c r="L97" s="12"/>
      <c r="M97" s="13"/>
      <c r="R97" s="14" t="s">
        <v>33</v>
      </c>
      <c r="S97" s="26" t="s">
        <v>9</v>
      </c>
      <c r="T97" s="14" t="s">
        <v>37</v>
      </c>
    </row>
    <row r="98" spans="1:19" ht="15">
      <c r="A98" s="15"/>
      <c r="B98" s="8"/>
      <c r="C98" s="9"/>
      <c r="D98" s="10"/>
      <c r="E98" s="10"/>
      <c r="F98" s="53"/>
      <c r="G98" s="69"/>
      <c r="H98" s="19"/>
      <c r="I98" s="11"/>
      <c r="K98" s="12"/>
      <c r="L98" s="12"/>
      <c r="M98" s="13"/>
      <c r="R98" s="14" t="s">
        <v>9</v>
      </c>
      <c r="S98" s="14" t="s">
        <v>9</v>
      </c>
    </row>
    <row r="99" spans="1:20" ht="15">
      <c r="A99" s="15"/>
      <c r="B99" s="8"/>
      <c r="C99" s="9"/>
      <c r="D99" s="10"/>
      <c r="E99" s="10"/>
      <c r="F99" s="55"/>
      <c r="G99" s="70"/>
      <c r="H99" s="19"/>
      <c r="I99" s="11"/>
      <c r="K99" s="12"/>
      <c r="L99" s="12"/>
      <c r="M99" s="13"/>
      <c r="S99" s="14"/>
      <c r="T99" s="14" t="s">
        <v>9</v>
      </c>
    </row>
    <row r="100" spans="1:20" ht="15">
      <c r="A100" s="7" t="s">
        <v>74</v>
      </c>
      <c r="B100" s="8" t="s">
        <v>42</v>
      </c>
      <c r="C100" s="9">
        <v>47</v>
      </c>
      <c r="D100" s="10" t="s">
        <v>306</v>
      </c>
      <c r="E100" s="10" t="str">
        <f>VLOOKUP(C100,$R$114:$T$126,3,FALSE)</f>
        <v>Lincolnshire</v>
      </c>
      <c r="F100" s="53" t="s">
        <v>555</v>
      </c>
      <c r="G100" s="69" t="s">
        <v>937</v>
      </c>
      <c r="H100" s="19">
        <v>8</v>
      </c>
      <c r="I100" s="11"/>
      <c r="K100" s="12">
        <f aca="true" t="shared" si="22" ref="K100:K107">IF($E100="","",IF(LEFT($E100,1)=$K$1,$H100,""))</f>
      </c>
      <c r="L100" s="12">
        <f aca="true" t="shared" si="23" ref="L100:L107">IF($E100="","",IF(LEFT($E100,1)=$L$1,$H100,""))</f>
        <v>8</v>
      </c>
      <c r="M100" s="13">
        <f aca="true" t="shared" si="24" ref="M100:M107">IF($E100="","",IF(LEFT($E100,1)=$M$1,$H100,""))</f>
      </c>
      <c r="N100" s="14">
        <f aca="true" t="shared" si="25" ref="N100:N107">IF($E100="","",IF(LEFT($E100,1)=$N$1,$H100,""))</f>
      </c>
      <c r="R100" s="14">
        <v>9</v>
      </c>
      <c r="S100" s="26" t="s">
        <v>9</v>
      </c>
      <c r="T100" s="14" t="s">
        <v>34</v>
      </c>
    </row>
    <row r="101" spans="1:20" ht="15">
      <c r="A101" s="15"/>
      <c r="B101" s="8" t="s">
        <v>42</v>
      </c>
      <c r="C101" s="9" t="s">
        <v>9</v>
      </c>
      <c r="D101" s="10" t="s">
        <v>9</v>
      </c>
      <c r="E101" s="10" t="str">
        <f aca="true" t="shared" si="26" ref="E101:E111">VLOOKUP(C101,$R$114:$T$126,3,FALSE)</f>
        <v>.</v>
      </c>
      <c r="F101" s="53"/>
      <c r="G101" s="69"/>
      <c r="H101" s="19">
        <v>7</v>
      </c>
      <c r="I101" s="11"/>
      <c r="K101" s="12">
        <f t="shared" si="22"/>
      </c>
      <c r="L101" s="12">
        <f t="shared" si="23"/>
      </c>
      <c r="M101" s="13">
        <f t="shared" si="24"/>
      </c>
      <c r="N101" s="14">
        <f t="shared" si="25"/>
      </c>
      <c r="R101" s="14">
        <v>10</v>
      </c>
      <c r="S101" s="26" t="s">
        <v>9</v>
      </c>
      <c r="T101" s="14" t="s">
        <v>34</v>
      </c>
    </row>
    <row r="102" spans="1:20" ht="15">
      <c r="A102" s="15"/>
      <c r="B102" s="8" t="s">
        <v>42</v>
      </c>
      <c r="C102" s="9" t="s">
        <v>9</v>
      </c>
      <c r="D102" s="10" t="s">
        <v>9</v>
      </c>
      <c r="E102" s="10" t="str">
        <f t="shared" si="26"/>
        <v>.</v>
      </c>
      <c r="F102" s="53"/>
      <c r="G102" s="69"/>
      <c r="H102" s="19">
        <v>6</v>
      </c>
      <c r="I102" s="11"/>
      <c r="K102" s="12">
        <f t="shared" si="22"/>
      </c>
      <c r="L102" s="12">
        <f t="shared" si="23"/>
      </c>
      <c r="M102" s="13">
        <f t="shared" si="24"/>
      </c>
      <c r="N102" s="14">
        <f t="shared" si="25"/>
      </c>
      <c r="R102" s="14" t="s">
        <v>30</v>
      </c>
      <c r="S102" s="26" t="s">
        <v>9</v>
      </c>
      <c r="T102" s="14" t="s">
        <v>34</v>
      </c>
    </row>
    <row r="103" spans="1:20" ht="15">
      <c r="A103" s="15"/>
      <c r="B103" s="8" t="s">
        <v>42</v>
      </c>
      <c r="C103" s="9" t="s">
        <v>9</v>
      </c>
      <c r="D103" s="10" t="str">
        <f aca="true" t="shared" si="27" ref="D103:D111">VLOOKUP(C103,$R$114:$T$126,2,FALSE)</f>
        <v>.</v>
      </c>
      <c r="E103" s="10" t="str">
        <f t="shared" si="26"/>
        <v>.</v>
      </c>
      <c r="F103" s="53"/>
      <c r="G103" s="69"/>
      <c r="H103" s="19">
        <v>5</v>
      </c>
      <c r="I103" s="11"/>
      <c r="K103" s="12">
        <f t="shared" si="22"/>
      </c>
      <c r="L103" s="12">
        <f t="shared" si="23"/>
      </c>
      <c r="M103" s="13">
        <f t="shared" si="24"/>
      </c>
      <c r="N103" s="14">
        <f t="shared" si="25"/>
      </c>
      <c r="R103" s="14">
        <v>47</v>
      </c>
      <c r="S103" s="26" t="s">
        <v>306</v>
      </c>
      <c r="T103" s="14" t="s">
        <v>35</v>
      </c>
    </row>
    <row r="104" spans="1:20" ht="15">
      <c r="A104" s="15"/>
      <c r="B104" s="8" t="s">
        <v>42</v>
      </c>
      <c r="C104" s="9" t="s">
        <v>9</v>
      </c>
      <c r="D104" s="10" t="str">
        <f t="shared" si="27"/>
        <v>.</v>
      </c>
      <c r="E104" s="10" t="str">
        <f t="shared" si="26"/>
        <v>.</v>
      </c>
      <c r="F104" s="53"/>
      <c r="G104" s="69"/>
      <c r="H104" s="19">
        <v>4</v>
      </c>
      <c r="I104" s="11"/>
      <c r="K104" s="12">
        <f t="shared" si="22"/>
      </c>
      <c r="L104" s="12">
        <f t="shared" si="23"/>
      </c>
      <c r="M104" s="13">
        <f t="shared" si="24"/>
      </c>
      <c r="N104" s="14">
        <f t="shared" si="25"/>
      </c>
      <c r="R104" s="14">
        <v>48</v>
      </c>
      <c r="S104" s="26" t="s">
        <v>9</v>
      </c>
      <c r="T104" s="14" t="s">
        <v>35</v>
      </c>
    </row>
    <row r="105" spans="1:20" ht="15">
      <c r="A105" s="15"/>
      <c r="B105" s="8" t="s">
        <v>42</v>
      </c>
      <c r="C105" s="9" t="s">
        <v>9</v>
      </c>
      <c r="D105" s="10" t="str">
        <f t="shared" si="27"/>
        <v>.</v>
      </c>
      <c r="E105" s="10" t="str">
        <f t="shared" si="26"/>
        <v>.</v>
      </c>
      <c r="F105" s="53"/>
      <c r="G105" s="69"/>
      <c r="H105" s="19">
        <v>3</v>
      </c>
      <c r="I105" s="11"/>
      <c r="K105" s="12">
        <f t="shared" si="22"/>
      </c>
      <c r="L105" s="12">
        <f t="shared" si="23"/>
      </c>
      <c r="M105" s="13">
        <f t="shared" si="24"/>
      </c>
      <c r="N105" s="14">
        <f t="shared" si="25"/>
      </c>
      <c r="R105" s="14" t="s">
        <v>31</v>
      </c>
      <c r="S105" s="26" t="s">
        <v>9</v>
      </c>
      <c r="T105" s="14" t="s">
        <v>35</v>
      </c>
    </row>
    <row r="106" spans="1:20" ht="15">
      <c r="A106" s="15"/>
      <c r="B106" s="8" t="s">
        <v>42</v>
      </c>
      <c r="C106" s="9" t="s">
        <v>9</v>
      </c>
      <c r="D106" s="10" t="str">
        <f t="shared" si="27"/>
        <v>.</v>
      </c>
      <c r="E106" s="10" t="str">
        <f t="shared" si="26"/>
        <v>.</v>
      </c>
      <c r="F106" s="53"/>
      <c r="G106" s="69"/>
      <c r="H106" s="19">
        <v>2</v>
      </c>
      <c r="I106" s="11"/>
      <c r="K106" s="12">
        <f t="shared" si="22"/>
      </c>
      <c r="L106" s="12">
        <f t="shared" si="23"/>
      </c>
      <c r="M106" s="13">
        <f t="shared" si="24"/>
      </c>
      <c r="N106" s="14">
        <f t="shared" si="25"/>
      </c>
      <c r="R106" s="14">
        <v>55</v>
      </c>
      <c r="S106" s="26" t="s">
        <v>9</v>
      </c>
      <c r="T106" s="14" t="s">
        <v>36</v>
      </c>
    </row>
    <row r="107" spans="1:20" ht="15">
      <c r="A107" s="15"/>
      <c r="B107" s="8" t="s">
        <v>42</v>
      </c>
      <c r="C107" s="9" t="s">
        <v>9</v>
      </c>
      <c r="D107" s="10" t="str">
        <f t="shared" si="27"/>
        <v>.</v>
      </c>
      <c r="E107" s="10" t="str">
        <f t="shared" si="26"/>
        <v>.</v>
      </c>
      <c r="F107" s="53"/>
      <c r="G107" s="69"/>
      <c r="H107" s="19">
        <v>1</v>
      </c>
      <c r="I107" s="11"/>
      <c r="K107" s="12">
        <f t="shared" si="22"/>
      </c>
      <c r="L107" s="12">
        <f t="shared" si="23"/>
      </c>
      <c r="M107" s="13">
        <f t="shared" si="24"/>
      </c>
      <c r="N107" s="14">
        <f t="shared" si="25"/>
      </c>
      <c r="R107" s="14">
        <v>56</v>
      </c>
      <c r="S107" s="26" t="s">
        <v>9</v>
      </c>
      <c r="T107" s="14" t="s">
        <v>36</v>
      </c>
    </row>
    <row r="108" spans="1:20" ht="15">
      <c r="A108" s="15"/>
      <c r="B108" s="8" t="s">
        <v>42</v>
      </c>
      <c r="C108" s="9" t="s">
        <v>9</v>
      </c>
      <c r="D108" s="10" t="str">
        <f t="shared" si="27"/>
        <v>.</v>
      </c>
      <c r="E108" s="10" t="str">
        <f t="shared" si="26"/>
        <v>.</v>
      </c>
      <c r="F108" s="53"/>
      <c r="G108" s="69"/>
      <c r="H108" s="19"/>
      <c r="I108" s="11"/>
      <c r="K108" s="12"/>
      <c r="L108" s="12"/>
      <c r="M108" s="13"/>
      <c r="R108" s="14" t="s">
        <v>32</v>
      </c>
      <c r="S108" s="26" t="s">
        <v>9</v>
      </c>
      <c r="T108" s="14" t="s">
        <v>36</v>
      </c>
    </row>
    <row r="109" spans="1:20" ht="15">
      <c r="A109" s="15"/>
      <c r="B109" s="8" t="s">
        <v>42</v>
      </c>
      <c r="C109" s="9" t="s">
        <v>9</v>
      </c>
      <c r="D109" s="10" t="str">
        <f t="shared" si="27"/>
        <v>.</v>
      </c>
      <c r="E109" s="10" t="str">
        <f t="shared" si="26"/>
        <v>.</v>
      </c>
      <c r="F109" s="53"/>
      <c r="G109" s="69"/>
      <c r="H109" s="19"/>
      <c r="I109" s="11"/>
      <c r="K109" s="12"/>
      <c r="L109" s="12"/>
      <c r="M109" s="13"/>
      <c r="R109" s="14">
        <v>75</v>
      </c>
      <c r="S109" s="26" t="s">
        <v>9</v>
      </c>
      <c r="T109" s="14" t="s">
        <v>37</v>
      </c>
    </row>
    <row r="110" spans="1:20" ht="15">
      <c r="A110" s="15"/>
      <c r="B110" s="8" t="s">
        <v>42</v>
      </c>
      <c r="C110" s="9" t="s">
        <v>9</v>
      </c>
      <c r="D110" s="10" t="str">
        <f t="shared" si="27"/>
        <v>.</v>
      </c>
      <c r="E110" s="10" t="str">
        <f t="shared" si="26"/>
        <v>.</v>
      </c>
      <c r="F110" s="53"/>
      <c r="G110" s="69"/>
      <c r="H110" s="19"/>
      <c r="I110" s="11"/>
      <c r="K110" s="12"/>
      <c r="L110" s="12"/>
      <c r="M110" s="13"/>
      <c r="R110" s="14">
        <v>76</v>
      </c>
      <c r="S110" s="26" t="s">
        <v>9</v>
      </c>
      <c r="T110" s="14" t="s">
        <v>37</v>
      </c>
    </row>
    <row r="111" spans="1:20" ht="15">
      <c r="A111" s="15"/>
      <c r="B111" s="8" t="s">
        <v>42</v>
      </c>
      <c r="C111" s="9" t="s">
        <v>9</v>
      </c>
      <c r="D111" s="10" t="str">
        <f t="shared" si="27"/>
        <v>.</v>
      </c>
      <c r="E111" s="10" t="str">
        <f t="shared" si="26"/>
        <v>.</v>
      </c>
      <c r="F111" s="53"/>
      <c r="G111" s="69"/>
      <c r="H111" s="19"/>
      <c r="I111" s="11"/>
      <c r="K111" s="12"/>
      <c r="L111" s="12"/>
      <c r="M111" s="13"/>
      <c r="R111" s="14" t="s">
        <v>33</v>
      </c>
      <c r="S111" s="26" t="s">
        <v>9</v>
      </c>
      <c r="T111" s="14" t="s">
        <v>37</v>
      </c>
    </row>
    <row r="112" spans="1:19" ht="15">
      <c r="A112" s="15"/>
      <c r="B112" s="8"/>
      <c r="C112" s="9"/>
      <c r="D112" s="10"/>
      <c r="E112" s="10"/>
      <c r="F112" s="53"/>
      <c r="G112" s="69"/>
      <c r="H112" s="19"/>
      <c r="I112" s="11"/>
      <c r="K112" s="12"/>
      <c r="L112" s="12"/>
      <c r="M112" s="13"/>
      <c r="S112" s="26"/>
    </row>
    <row r="113" spans="1:19" ht="15">
      <c r="A113" s="15"/>
      <c r="B113" s="8"/>
      <c r="C113" s="9"/>
      <c r="D113" s="10"/>
      <c r="E113" s="10"/>
      <c r="F113" s="55"/>
      <c r="G113" s="70"/>
      <c r="H113" s="19"/>
      <c r="I113" s="11"/>
      <c r="K113" s="12"/>
      <c r="L113" s="12"/>
      <c r="M113" s="13"/>
      <c r="S113" s="14"/>
    </row>
    <row r="114" spans="1:20" ht="15">
      <c r="A114" s="7" t="s">
        <v>25</v>
      </c>
      <c r="B114" s="8" t="s">
        <v>42</v>
      </c>
      <c r="C114" s="9">
        <v>9</v>
      </c>
      <c r="D114" s="10" t="str">
        <f>VLOOKUP(C114,$R$114:$T$126,2,FALSE)</f>
        <v>Kenyeh Soyei</v>
      </c>
      <c r="E114" s="10" t="str">
        <f>VLOOKUP(C114,$R$114:$T$126,3,FALSE)</f>
        <v>Cambridgeshire</v>
      </c>
      <c r="F114" s="53" t="s">
        <v>596</v>
      </c>
      <c r="G114" s="69" t="s">
        <v>937</v>
      </c>
      <c r="H114" s="19">
        <v>8</v>
      </c>
      <c r="I114" s="11"/>
      <c r="K114" s="12">
        <f aca="true" t="shared" si="28" ref="K114:K121">IF($E114="","",IF(LEFT($E114,1)=$K$1,$H114,""))</f>
        <v>8</v>
      </c>
      <c r="L114" s="12">
        <f aca="true" t="shared" si="29" ref="L114:L121">IF($E114="","",IF(LEFT($E114,1)=$L$1,$H114,""))</f>
      </c>
      <c r="M114" s="13">
        <f aca="true" t="shared" si="30" ref="M114:M121">IF($E114="","",IF(LEFT($E114,1)=$M$1,$H114,""))</f>
      </c>
      <c r="N114" s="14">
        <f aca="true" t="shared" si="31" ref="N114:N121">IF($E114="","",IF(LEFT($E114,1)=$N$1,$H114,""))</f>
      </c>
      <c r="R114" s="14">
        <v>9</v>
      </c>
      <c r="S114" s="26" t="s">
        <v>111</v>
      </c>
      <c r="T114" s="14" t="s">
        <v>34</v>
      </c>
    </row>
    <row r="115" spans="1:20" ht="15">
      <c r="A115" s="15"/>
      <c r="B115" s="8" t="s">
        <v>42</v>
      </c>
      <c r="C115" s="9">
        <v>55</v>
      </c>
      <c r="D115" s="10" t="str">
        <f aca="true" t="shared" si="32" ref="D115:D125">VLOOKUP(C115,$R$114:$T$126,2,FALSE)</f>
        <v>Zoe Powers</v>
      </c>
      <c r="E115" s="10" t="str">
        <f aca="true" t="shared" si="33" ref="E115:E125">VLOOKUP(C115,$R$114:$T$126,3,FALSE)</f>
        <v>Norfolk</v>
      </c>
      <c r="F115" s="53" t="s">
        <v>595</v>
      </c>
      <c r="G115" s="69" t="s">
        <v>938</v>
      </c>
      <c r="H115" s="19">
        <v>7</v>
      </c>
      <c r="I115" s="11"/>
      <c r="K115" s="12">
        <f t="shared" si="28"/>
      </c>
      <c r="L115" s="12">
        <f t="shared" si="29"/>
      </c>
      <c r="M115" s="13">
        <f t="shared" si="30"/>
        <v>7</v>
      </c>
      <c r="N115" s="14">
        <f t="shared" si="31"/>
      </c>
      <c r="R115" s="14">
        <v>10</v>
      </c>
      <c r="S115" s="26" t="s">
        <v>112</v>
      </c>
      <c r="T115" s="14" t="s">
        <v>34</v>
      </c>
    </row>
    <row r="116" spans="1:20" ht="15">
      <c r="A116" s="15"/>
      <c r="B116" s="8" t="s">
        <v>42</v>
      </c>
      <c r="C116" s="9">
        <v>75</v>
      </c>
      <c r="D116" s="10" t="str">
        <f t="shared" si="32"/>
        <v>Eleanor Pilkington</v>
      </c>
      <c r="E116" s="10" t="str">
        <f t="shared" si="33"/>
        <v>Suffolk</v>
      </c>
      <c r="F116" s="53" t="s">
        <v>594</v>
      </c>
      <c r="G116" s="69" t="s">
        <v>939</v>
      </c>
      <c r="H116" s="19">
        <v>6</v>
      </c>
      <c r="I116" s="11"/>
      <c r="K116" s="12">
        <f t="shared" si="28"/>
      </c>
      <c r="L116" s="12">
        <f t="shared" si="29"/>
      </c>
      <c r="M116" s="13">
        <f t="shared" si="30"/>
      </c>
      <c r="N116" s="14">
        <f t="shared" si="31"/>
        <v>6</v>
      </c>
      <c r="R116" s="14" t="s">
        <v>30</v>
      </c>
      <c r="S116" s="26" t="s">
        <v>9</v>
      </c>
      <c r="T116" s="14" t="s">
        <v>34</v>
      </c>
    </row>
    <row r="117" spans="1:20" ht="15">
      <c r="A117" s="15"/>
      <c r="B117" s="8" t="s">
        <v>42</v>
      </c>
      <c r="C117" s="9">
        <v>48</v>
      </c>
      <c r="D117" s="10" t="str">
        <f t="shared" si="32"/>
        <v>Lily Welton</v>
      </c>
      <c r="E117" s="10" t="str">
        <f t="shared" si="33"/>
        <v>Lincolnshire</v>
      </c>
      <c r="F117" s="53" t="s">
        <v>597</v>
      </c>
      <c r="G117" s="69" t="s">
        <v>940</v>
      </c>
      <c r="H117" s="19">
        <v>5</v>
      </c>
      <c r="I117" s="11"/>
      <c r="K117" s="12">
        <f t="shared" si="28"/>
      </c>
      <c r="L117" s="12">
        <f t="shared" si="29"/>
        <v>5</v>
      </c>
      <c r="M117" s="13">
        <f t="shared" si="30"/>
      </c>
      <c r="N117" s="14">
        <f t="shared" si="31"/>
      </c>
      <c r="R117" s="14">
        <v>47</v>
      </c>
      <c r="S117" s="26" t="s">
        <v>307</v>
      </c>
      <c r="T117" s="14" t="s">
        <v>35</v>
      </c>
    </row>
    <row r="118" spans="1:20" ht="15">
      <c r="A118" s="15"/>
      <c r="B118" s="8" t="s">
        <v>42</v>
      </c>
      <c r="C118" s="9">
        <v>10</v>
      </c>
      <c r="D118" s="10" t="str">
        <f t="shared" si="32"/>
        <v>Charlie Churms</v>
      </c>
      <c r="E118" s="10" t="str">
        <f t="shared" si="33"/>
        <v>Cambridgeshire</v>
      </c>
      <c r="F118" s="53" t="s">
        <v>598</v>
      </c>
      <c r="G118" s="69" t="s">
        <v>944</v>
      </c>
      <c r="H118" s="19">
        <v>4</v>
      </c>
      <c r="I118" s="11"/>
      <c r="K118" s="12">
        <f t="shared" si="28"/>
        <v>4</v>
      </c>
      <c r="L118" s="12">
        <f t="shared" si="29"/>
      </c>
      <c r="M118" s="13">
        <f t="shared" si="30"/>
      </c>
      <c r="N118" s="14">
        <f t="shared" si="31"/>
      </c>
      <c r="R118" s="14">
        <v>48</v>
      </c>
      <c r="S118" s="26" t="s">
        <v>308</v>
      </c>
      <c r="T118" s="14" t="s">
        <v>35</v>
      </c>
    </row>
    <row r="119" spans="1:20" ht="15">
      <c r="A119" s="15"/>
      <c r="B119" s="8" t="s">
        <v>42</v>
      </c>
      <c r="C119" s="9">
        <v>47</v>
      </c>
      <c r="D119" s="10" t="str">
        <f t="shared" si="32"/>
        <v>Roseanna Clark</v>
      </c>
      <c r="E119" s="10" t="str">
        <f t="shared" si="33"/>
        <v>Lincolnshire</v>
      </c>
      <c r="F119" s="53" t="s">
        <v>599</v>
      </c>
      <c r="G119" s="69" t="s">
        <v>945</v>
      </c>
      <c r="H119" s="19">
        <v>3</v>
      </c>
      <c r="I119" s="11"/>
      <c r="K119" s="12">
        <f t="shared" si="28"/>
      </c>
      <c r="L119" s="12">
        <f t="shared" si="29"/>
        <v>3</v>
      </c>
      <c r="M119" s="13">
        <f t="shared" si="30"/>
      </c>
      <c r="N119" s="14">
        <f t="shared" si="31"/>
      </c>
      <c r="R119" s="14" t="s">
        <v>31</v>
      </c>
      <c r="S119" s="26" t="s">
        <v>9</v>
      </c>
      <c r="T119" s="14" t="s">
        <v>35</v>
      </c>
    </row>
    <row r="120" spans="1:20" ht="15">
      <c r="A120" s="15"/>
      <c r="B120" s="8" t="s">
        <v>42</v>
      </c>
      <c r="C120" s="9" t="s">
        <v>9</v>
      </c>
      <c r="D120" s="10" t="str">
        <f t="shared" si="32"/>
        <v>.</v>
      </c>
      <c r="E120" s="10" t="str">
        <f t="shared" si="33"/>
        <v>.</v>
      </c>
      <c r="F120" s="53"/>
      <c r="G120" s="69"/>
      <c r="H120" s="19">
        <v>2</v>
      </c>
      <c r="I120" s="11"/>
      <c r="K120" s="12">
        <f t="shared" si="28"/>
      </c>
      <c r="L120" s="12">
        <f t="shared" si="29"/>
      </c>
      <c r="M120" s="13">
        <f t="shared" si="30"/>
      </c>
      <c r="N120" s="14">
        <f t="shared" si="31"/>
      </c>
      <c r="R120" s="14">
        <v>55</v>
      </c>
      <c r="S120" s="26" t="s">
        <v>421</v>
      </c>
      <c r="T120" s="14" t="s">
        <v>36</v>
      </c>
    </row>
    <row r="121" spans="1:20" ht="15">
      <c r="A121" s="15"/>
      <c r="B121" s="8" t="s">
        <v>42</v>
      </c>
      <c r="C121" s="9" t="s">
        <v>9</v>
      </c>
      <c r="D121" s="10" t="str">
        <f t="shared" si="32"/>
        <v>.</v>
      </c>
      <c r="E121" s="10" t="str">
        <f t="shared" si="33"/>
        <v>.</v>
      </c>
      <c r="F121" s="53"/>
      <c r="G121" s="69"/>
      <c r="H121" s="19">
        <v>1</v>
      </c>
      <c r="I121" s="11"/>
      <c r="K121" s="12">
        <f t="shared" si="28"/>
      </c>
      <c r="L121" s="12">
        <f t="shared" si="29"/>
      </c>
      <c r="M121" s="13">
        <f t="shared" si="30"/>
      </c>
      <c r="N121" s="14">
        <f t="shared" si="31"/>
      </c>
      <c r="R121" s="14">
        <v>56</v>
      </c>
      <c r="S121" s="26" t="s">
        <v>422</v>
      </c>
      <c r="T121" s="14" t="s">
        <v>36</v>
      </c>
    </row>
    <row r="122" spans="1:20" ht="15">
      <c r="A122" s="15"/>
      <c r="B122" s="8" t="s">
        <v>42</v>
      </c>
      <c r="C122" s="9" t="s">
        <v>9</v>
      </c>
      <c r="D122" s="10" t="str">
        <f t="shared" si="32"/>
        <v>.</v>
      </c>
      <c r="E122" s="10" t="str">
        <f t="shared" si="33"/>
        <v>.</v>
      </c>
      <c r="F122" s="53"/>
      <c r="G122" s="69"/>
      <c r="H122" s="19"/>
      <c r="I122" s="11"/>
      <c r="K122" s="12"/>
      <c r="L122" s="12"/>
      <c r="M122" s="13"/>
      <c r="R122" s="14" t="s">
        <v>32</v>
      </c>
      <c r="S122" s="26" t="s">
        <v>9</v>
      </c>
      <c r="T122" s="14" t="s">
        <v>36</v>
      </c>
    </row>
    <row r="123" spans="1:20" ht="15">
      <c r="A123" s="15"/>
      <c r="B123" s="8" t="s">
        <v>42</v>
      </c>
      <c r="C123" s="9" t="s">
        <v>9</v>
      </c>
      <c r="D123" s="10" t="str">
        <f t="shared" si="32"/>
        <v>.</v>
      </c>
      <c r="E123" s="10" t="str">
        <f t="shared" si="33"/>
        <v>.</v>
      </c>
      <c r="F123" s="53"/>
      <c r="G123" s="69"/>
      <c r="H123" s="19"/>
      <c r="I123" s="11"/>
      <c r="K123" s="12"/>
      <c r="L123" s="12"/>
      <c r="M123" s="13"/>
      <c r="R123" s="14">
        <v>75</v>
      </c>
      <c r="S123" s="26" t="s">
        <v>201</v>
      </c>
      <c r="T123" s="14" t="s">
        <v>37</v>
      </c>
    </row>
    <row r="124" spans="1:20" ht="15">
      <c r="A124" s="15"/>
      <c r="B124" s="8" t="s">
        <v>42</v>
      </c>
      <c r="C124" s="9" t="s">
        <v>9</v>
      </c>
      <c r="D124" s="10" t="str">
        <f t="shared" si="32"/>
        <v>.</v>
      </c>
      <c r="E124" s="10" t="str">
        <f t="shared" si="33"/>
        <v>.</v>
      </c>
      <c r="F124" s="53"/>
      <c r="G124" s="69"/>
      <c r="H124" s="19"/>
      <c r="I124" s="11"/>
      <c r="K124" s="12"/>
      <c r="L124" s="12"/>
      <c r="M124" s="13"/>
      <c r="R124" s="14">
        <v>76</v>
      </c>
      <c r="S124" s="26" t="s">
        <v>199</v>
      </c>
      <c r="T124" s="14" t="s">
        <v>37</v>
      </c>
    </row>
    <row r="125" spans="1:20" ht="15">
      <c r="A125" s="15"/>
      <c r="B125" s="8" t="s">
        <v>42</v>
      </c>
      <c r="C125" s="9" t="s">
        <v>9</v>
      </c>
      <c r="D125" s="10" t="str">
        <f t="shared" si="32"/>
        <v>.</v>
      </c>
      <c r="E125" s="10" t="str">
        <f t="shared" si="33"/>
        <v>.</v>
      </c>
      <c r="F125" s="53"/>
      <c r="G125" s="69"/>
      <c r="H125" s="19"/>
      <c r="I125" s="11"/>
      <c r="K125" s="12"/>
      <c r="L125" s="12"/>
      <c r="M125" s="13"/>
      <c r="R125" s="14" t="s">
        <v>33</v>
      </c>
      <c r="S125" s="26" t="s">
        <v>9</v>
      </c>
      <c r="T125" s="14" t="s">
        <v>37</v>
      </c>
    </row>
    <row r="126" spans="1:20" ht="15">
      <c r="A126" s="15"/>
      <c r="B126" s="8"/>
      <c r="C126" s="10"/>
      <c r="D126" s="10"/>
      <c r="E126" s="10"/>
      <c r="F126" s="55"/>
      <c r="G126" s="70"/>
      <c r="H126" s="19"/>
      <c r="I126" s="11"/>
      <c r="K126" s="12"/>
      <c r="L126" s="12"/>
      <c r="M126" s="13"/>
      <c r="R126" s="14" t="s">
        <v>9</v>
      </c>
      <c r="S126" s="14" t="s">
        <v>9</v>
      </c>
      <c r="T126" s="14" t="s">
        <v>9</v>
      </c>
    </row>
    <row r="127" spans="1:19" ht="15">
      <c r="A127" s="15"/>
      <c r="B127" s="8"/>
      <c r="C127" s="10"/>
      <c r="D127" s="10"/>
      <c r="E127" s="10"/>
      <c r="F127" s="55"/>
      <c r="G127" s="70"/>
      <c r="H127" s="19"/>
      <c r="I127" s="11"/>
      <c r="K127" s="12"/>
      <c r="L127" s="12"/>
      <c r="M127" s="13"/>
      <c r="S127" s="14"/>
    </row>
    <row r="128" spans="1:20" ht="15">
      <c r="A128" s="7" t="s">
        <v>26</v>
      </c>
      <c r="B128" s="8" t="s">
        <v>42</v>
      </c>
      <c r="C128" s="9">
        <v>75</v>
      </c>
      <c r="D128" s="10" t="str">
        <f>VLOOKUP(C128,$R$128:$T$140,2,FALSE)</f>
        <v>Sophie Graham</v>
      </c>
      <c r="E128" s="10" t="str">
        <f>VLOOKUP(C128,$R$128:$T$140,3,FALSE)</f>
        <v>Suffolk</v>
      </c>
      <c r="F128" s="53" t="s">
        <v>687</v>
      </c>
      <c r="G128" s="69" t="s">
        <v>937</v>
      </c>
      <c r="H128" s="19">
        <v>8</v>
      </c>
      <c r="I128" s="11"/>
      <c r="K128" s="12">
        <f aca="true" t="shared" si="34" ref="K128:K135">IF($E128="","",IF(LEFT($E128,1)=$K$1,$H128,""))</f>
      </c>
      <c r="L128" s="12">
        <f aca="true" t="shared" si="35" ref="L128:L135">IF($E128="","",IF(LEFT($E128,1)=$L$1,$H128,""))</f>
      </c>
      <c r="M128" s="13">
        <f aca="true" t="shared" si="36" ref="M128:M135">IF($E128="","",IF(LEFT($E128,1)=$M$1,$H128,""))</f>
      </c>
      <c r="N128" s="14">
        <f aca="true" t="shared" si="37" ref="N128:N135">IF($E128="","",IF(LEFT($E128,1)=$N$1,$H128,""))</f>
        <v>8</v>
      </c>
      <c r="R128" s="14">
        <v>9</v>
      </c>
      <c r="S128" s="26" t="s">
        <v>109</v>
      </c>
      <c r="T128" s="14" t="s">
        <v>34</v>
      </c>
    </row>
    <row r="129" spans="1:20" ht="15">
      <c r="A129" s="15"/>
      <c r="B129" s="8" t="s">
        <v>42</v>
      </c>
      <c r="C129" s="9">
        <v>55</v>
      </c>
      <c r="D129" s="10" t="str">
        <f aca="true" t="shared" si="38" ref="D129:D139">VLOOKUP(C129,$R$128:$T$140,2,FALSE)</f>
        <v>Zoe Powers</v>
      </c>
      <c r="E129" s="10" t="str">
        <f aca="true" t="shared" si="39" ref="E129:E139">VLOOKUP(C129,$R$128:$T$140,3,FALSE)</f>
        <v>Norfolk</v>
      </c>
      <c r="F129" s="53" t="s">
        <v>690</v>
      </c>
      <c r="G129" s="69" t="s">
        <v>938</v>
      </c>
      <c r="H129" s="19">
        <v>7</v>
      </c>
      <c r="I129" s="11"/>
      <c r="K129" s="12">
        <f t="shared" si="34"/>
      </c>
      <c r="L129" s="12">
        <f t="shared" si="35"/>
      </c>
      <c r="M129" s="13">
        <f t="shared" si="36"/>
        <v>7</v>
      </c>
      <c r="N129" s="14">
        <f t="shared" si="37"/>
      </c>
      <c r="R129" s="14">
        <v>10</v>
      </c>
      <c r="S129" s="26" t="s">
        <v>110</v>
      </c>
      <c r="T129" s="14" t="s">
        <v>34</v>
      </c>
    </row>
    <row r="130" spans="1:20" ht="15">
      <c r="A130" s="15"/>
      <c r="B130" s="8" t="s">
        <v>42</v>
      </c>
      <c r="C130" s="9">
        <v>9</v>
      </c>
      <c r="D130" s="10" t="str">
        <f t="shared" si="38"/>
        <v>Stephanie Browne</v>
      </c>
      <c r="E130" s="10" t="str">
        <f t="shared" si="39"/>
        <v>Cambridgeshire</v>
      </c>
      <c r="F130" s="53" t="s">
        <v>691</v>
      </c>
      <c r="G130" s="69" t="s">
        <v>939</v>
      </c>
      <c r="H130" s="19">
        <v>6</v>
      </c>
      <c r="I130" s="11"/>
      <c r="K130" s="12">
        <f t="shared" si="34"/>
        <v>6</v>
      </c>
      <c r="L130" s="12">
        <f t="shared" si="35"/>
      </c>
      <c r="M130" s="13">
        <f t="shared" si="36"/>
      </c>
      <c r="N130" s="14">
        <f t="shared" si="37"/>
      </c>
      <c r="R130" s="14" t="s">
        <v>30</v>
      </c>
      <c r="S130" s="26" t="s">
        <v>9</v>
      </c>
      <c r="T130" s="14" t="s">
        <v>34</v>
      </c>
    </row>
    <row r="131" spans="1:20" ht="15">
      <c r="A131" s="15"/>
      <c r="B131" s="8" t="s">
        <v>42</v>
      </c>
      <c r="C131" s="9">
        <v>76</v>
      </c>
      <c r="D131" s="10" t="str">
        <f t="shared" si="38"/>
        <v>Carmen Alexander</v>
      </c>
      <c r="E131" s="10" t="str">
        <f t="shared" si="39"/>
        <v>Suffolk</v>
      </c>
      <c r="F131" s="53" t="s">
        <v>692</v>
      </c>
      <c r="G131" s="69" t="s">
        <v>940</v>
      </c>
      <c r="H131" s="19">
        <v>5</v>
      </c>
      <c r="I131" s="11"/>
      <c r="K131" s="12">
        <f t="shared" si="34"/>
      </c>
      <c r="L131" s="12">
        <f t="shared" si="35"/>
      </c>
      <c r="M131" s="13">
        <f t="shared" si="36"/>
      </c>
      <c r="N131" s="14">
        <f t="shared" si="37"/>
        <v>5</v>
      </c>
      <c r="R131" s="14">
        <v>47</v>
      </c>
      <c r="S131" s="26" t="s">
        <v>309</v>
      </c>
      <c r="T131" s="14" t="s">
        <v>35</v>
      </c>
    </row>
    <row r="132" spans="1:20" ht="15">
      <c r="A132" s="15"/>
      <c r="B132" s="8" t="s">
        <v>42</v>
      </c>
      <c r="C132" s="9">
        <v>47</v>
      </c>
      <c r="D132" s="10" t="str">
        <f t="shared" si="38"/>
        <v>Zoe Hall</v>
      </c>
      <c r="E132" s="10" t="str">
        <f t="shared" si="39"/>
        <v>Lincolnshire</v>
      </c>
      <c r="F132" s="53" t="s">
        <v>693</v>
      </c>
      <c r="G132" s="69" t="s">
        <v>944</v>
      </c>
      <c r="H132" s="19">
        <v>4</v>
      </c>
      <c r="I132" s="11"/>
      <c r="K132" s="12">
        <f t="shared" si="34"/>
      </c>
      <c r="L132" s="12">
        <f t="shared" si="35"/>
        <v>4</v>
      </c>
      <c r="M132" s="13">
        <f t="shared" si="36"/>
      </c>
      <c r="N132" s="14">
        <f t="shared" si="37"/>
      </c>
      <c r="R132" s="14">
        <v>48</v>
      </c>
      <c r="S132" s="26" t="s">
        <v>310</v>
      </c>
      <c r="T132" s="14" t="s">
        <v>35</v>
      </c>
    </row>
    <row r="133" spans="1:20" ht="15">
      <c r="A133" s="15"/>
      <c r="B133" s="8" t="s">
        <v>42</v>
      </c>
      <c r="C133" s="9">
        <v>10</v>
      </c>
      <c r="D133" s="10" t="str">
        <f t="shared" si="38"/>
        <v>Elizabeth Carberry</v>
      </c>
      <c r="E133" s="10" t="str">
        <f t="shared" si="39"/>
        <v>Cambridgeshire</v>
      </c>
      <c r="F133" s="53" t="s">
        <v>694</v>
      </c>
      <c r="G133" s="69" t="s">
        <v>945</v>
      </c>
      <c r="H133" s="19">
        <v>3</v>
      </c>
      <c r="I133" s="11"/>
      <c r="K133" s="12">
        <f t="shared" si="34"/>
        <v>3</v>
      </c>
      <c r="L133" s="12">
        <f t="shared" si="35"/>
      </c>
      <c r="M133" s="13">
        <f t="shared" si="36"/>
      </c>
      <c r="N133" s="14">
        <f t="shared" si="37"/>
      </c>
      <c r="R133" s="14" t="s">
        <v>31</v>
      </c>
      <c r="S133" s="26" t="s">
        <v>311</v>
      </c>
      <c r="T133" s="14" t="s">
        <v>35</v>
      </c>
    </row>
    <row r="134" spans="1:20" ht="15">
      <c r="A134" s="15"/>
      <c r="B134" s="8" t="s">
        <v>42</v>
      </c>
      <c r="C134" s="9">
        <v>56</v>
      </c>
      <c r="D134" s="10" t="str">
        <f t="shared" si="38"/>
        <v>Jamie Lee Taylor</v>
      </c>
      <c r="E134" s="10" t="str">
        <f t="shared" si="39"/>
        <v>Norfolk</v>
      </c>
      <c r="F134" s="53" t="s">
        <v>695</v>
      </c>
      <c r="G134" s="69" t="s">
        <v>942</v>
      </c>
      <c r="H134" s="19">
        <v>2</v>
      </c>
      <c r="I134" s="11"/>
      <c r="K134" s="12">
        <f t="shared" si="34"/>
      </c>
      <c r="L134" s="12">
        <f t="shared" si="35"/>
      </c>
      <c r="M134" s="13">
        <f t="shared" si="36"/>
        <v>2</v>
      </c>
      <c r="N134" s="14">
        <f t="shared" si="37"/>
      </c>
      <c r="R134" s="14">
        <v>55</v>
      </c>
      <c r="S134" s="26" t="s">
        <v>421</v>
      </c>
      <c r="T134" s="14" t="s">
        <v>36</v>
      </c>
    </row>
    <row r="135" spans="1:20" ht="15">
      <c r="A135" s="15"/>
      <c r="B135" s="8" t="s">
        <v>42</v>
      </c>
      <c r="C135" s="9">
        <v>48</v>
      </c>
      <c r="D135" s="10" t="str">
        <f t="shared" si="38"/>
        <v>Charlotte Bolton</v>
      </c>
      <c r="E135" s="10" t="str">
        <f t="shared" si="39"/>
        <v>Lincolnshire</v>
      </c>
      <c r="F135" s="53" t="s">
        <v>696</v>
      </c>
      <c r="G135" s="69" t="s">
        <v>943</v>
      </c>
      <c r="H135" s="19">
        <v>1</v>
      </c>
      <c r="I135" s="11"/>
      <c r="K135" s="12">
        <f t="shared" si="34"/>
      </c>
      <c r="L135" s="12">
        <f t="shared" si="35"/>
        <v>1</v>
      </c>
      <c r="M135" s="13">
        <f t="shared" si="36"/>
      </c>
      <c r="N135" s="14">
        <f t="shared" si="37"/>
      </c>
      <c r="R135" s="14">
        <v>56</v>
      </c>
      <c r="S135" s="26" t="s">
        <v>423</v>
      </c>
      <c r="T135" s="14" t="s">
        <v>36</v>
      </c>
    </row>
    <row r="136" spans="1:20" ht="15">
      <c r="A136" s="15"/>
      <c r="B136" s="8" t="s">
        <v>42</v>
      </c>
      <c r="C136" s="9" t="s">
        <v>688</v>
      </c>
      <c r="D136" s="10" t="str">
        <f t="shared" si="38"/>
        <v>Amy Money</v>
      </c>
      <c r="E136" s="10" t="str">
        <f t="shared" si="39"/>
        <v>Norfolk</v>
      </c>
      <c r="F136" s="53" t="s">
        <v>689</v>
      </c>
      <c r="G136" s="69"/>
      <c r="H136" s="19"/>
      <c r="I136" s="11"/>
      <c r="K136" s="12"/>
      <c r="L136" s="12"/>
      <c r="M136" s="13"/>
      <c r="R136" s="14" t="s">
        <v>32</v>
      </c>
      <c r="S136" s="26" t="s">
        <v>424</v>
      </c>
      <c r="T136" s="14" t="s">
        <v>36</v>
      </c>
    </row>
    <row r="137" spans="1:20" ht="15">
      <c r="A137" s="15"/>
      <c r="B137" s="8" t="s">
        <v>42</v>
      </c>
      <c r="C137" s="9" t="s">
        <v>9</v>
      </c>
      <c r="D137" s="10" t="str">
        <f t="shared" si="38"/>
        <v>.</v>
      </c>
      <c r="E137" s="10" t="str">
        <f t="shared" si="39"/>
        <v>.</v>
      </c>
      <c r="F137" s="53"/>
      <c r="G137" s="69"/>
      <c r="H137" s="19"/>
      <c r="I137" s="11"/>
      <c r="K137" s="12"/>
      <c r="L137" s="12"/>
      <c r="M137" s="13"/>
      <c r="R137" s="14">
        <v>75</v>
      </c>
      <c r="S137" s="26" t="s">
        <v>94</v>
      </c>
      <c r="T137" s="14" t="s">
        <v>37</v>
      </c>
    </row>
    <row r="138" spans="1:20" ht="15">
      <c r="A138" s="15"/>
      <c r="B138" s="8" t="s">
        <v>42</v>
      </c>
      <c r="C138" s="9" t="s">
        <v>9</v>
      </c>
      <c r="D138" s="10" t="str">
        <f t="shared" si="38"/>
        <v>.</v>
      </c>
      <c r="E138" s="10" t="str">
        <f t="shared" si="39"/>
        <v>.</v>
      </c>
      <c r="F138" s="53"/>
      <c r="G138" s="69"/>
      <c r="H138" s="19"/>
      <c r="I138" s="11"/>
      <c r="K138" s="12"/>
      <c r="L138" s="12"/>
      <c r="M138" s="13"/>
      <c r="R138" s="14">
        <v>76</v>
      </c>
      <c r="S138" s="26" t="s">
        <v>200</v>
      </c>
      <c r="T138" s="14" t="s">
        <v>37</v>
      </c>
    </row>
    <row r="139" spans="1:20" ht="15">
      <c r="A139" s="15"/>
      <c r="B139" s="8" t="s">
        <v>42</v>
      </c>
      <c r="C139" s="9" t="s">
        <v>9</v>
      </c>
      <c r="D139" s="10" t="str">
        <f t="shared" si="38"/>
        <v>.</v>
      </c>
      <c r="E139" s="10" t="str">
        <f t="shared" si="39"/>
        <v>.</v>
      </c>
      <c r="F139" s="53"/>
      <c r="G139" s="69"/>
      <c r="H139" s="19"/>
      <c r="I139" s="11"/>
      <c r="K139" s="12"/>
      <c r="L139" s="12"/>
      <c r="M139" s="13"/>
      <c r="R139" s="14" t="s">
        <v>33</v>
      </c>
      <c r="S139" s="26" t="s">
        <v>9</v>
      </c>
      <c r="T139" s="14" t="s">
        <v>37</v>
      </c>
    </row>
    <row r="140" spans="1:20" ht="15">
      <c r="A140" s="15"/>
      <c r="B140" s="8"/>
      <c r="C140" s="10"/>
      <c r="D140" s="10"/>
      <c r="E140" s="10"/>
      <c r="F140" s="55"/>
      <c r="G140" s="70"/>
      <c r="H140" s="19"/>
      <c r="I140" s="11"/>
      <c r="K140" s="12"/>
      <c r="L140" s="12"/>
      <c r="M140" s="13"/>
      <c r="R140" s="14" t="s">
        <v>9</v>
      </c>
      <c r="S140" s="14" t="s">
        <v>9</v>
      </c>
      <c r="T140" s="14" t="s">
        <v>9</v>
      </c>
    </row>
    <row r="141" spans="1:19" ht="15">
      <c r="A141" s="15"/>
      <c r="B141" s="8"/>
      <c r="C141" s="10"/>
      <c r="D141" s="10"/>
      <c r="E141" s="10"/>
      <c r="F141" s="55"/>
      <c r="G141" s="70"/>
      <c r="H141" s="19"/>
      <c r="I141" s="11"/>
      <c r="K141" s="12"/>
      <c r="L141" s="12"/>
      <c r="M141" s="13"/>
      <c r="S141" s="14"/>
    </row>
    <row r="142" spans="1:20" ht="15">
      <c r="A142" s="7" t="s">
        <v>28</v>
      </c>
      <c r="B142" s="8" t="s">
        <v>42</v>
      </c>
      <c r="C142" s="9">
        <v>75</v>
      </c>
      <c r="D142" s="10" t="str">
        <f>VLOOKUP(C142,$R$142:$T$154,2,FALSE)</f>
        <v>Sophie Graham</v>
      </c>
      <c r="E142" s="10" t="str">
        <f>VLOOKUP(C142,$R$142:$T$154,3,FALSE)</f>
        <v>Suffolk</v>
      </c>
      <c r="F142" s="55" t="s">
        <v>736</v>
      </c>
      <c r="G142" s="70" t="s">
        <v>937</v>
      </c>
      <c r="H142" s="19">
        <v>8</v>
      </c>
      <c r="I142" s="11"/>
      <c r="K142" s="12">
        <f aca="true" t="shared" si="40" ref="K142:K149">IF($E142="","",IF(LEFT($E142,1)=$K$1,$H142,""))</f>
      </c>
      <c r="L142" s="12">
        <f aca="true" t="shared" si="41" ref="L142:L149">IF($E142="","",IF(LEFT($E142,1)=$L$1,$H142,""))</f>
      </c>
      <c r="M142" s="13">
        <f aca="true" t="shared" si="42" ref="M142:M149">IF($E142="","",IF(LEFT($E142,1)=$M$1,$H142,""))</f>
      </c>
      <c r="N142" s="14">
        <f aca="true" t="shared" si="43" ref="N142:N149">IF($E142="","",IF(LEFT($E142,1)=$N$1,$H142,""))</f>
        <v>8</v>
      </c>
      <c r="R142" s="14">
        <v>9</v>
      </c>
      <c r="S142" s="26" t="s">
        <v>107</v>
      </c>
      <c r="T142" s="14" t="s">
        <v>34</v>
      </c>
    </row>
    <row r="143" spans="1:20" ht="15">
      <c r="A143" s="15"/>
      <c r="B143" s="8" t="s">
        <v>42</v>
      </c>
      <c r="C143" s="9">
        <v>76</v>
      </c>
      <c r="D143" s="10" t="str">
        <f aca="true" t="shared" si="44" ref="D143:D153">VLOOKUP(C143,$R$142:$T$154,2,FALSE)</f>
        <v>Olivia Buchanan</v>
      </c>
      <c r="E143" s="10" t="str">
        <f aca="true" t="shared" si="45" ref="E143:E153">VLOOKUP(C143,$R$142:$T$154,3,FALSE)</f>
        <v>Suffolk</v>
      </c>
      <c r="F143" s="55" t="s">
        <v>737</v>
      </c>
      <c r="G143" s="70" t="s">
        <v>938</v>
      </c>
      <c r="H143" s="19">
        <v>7</v>
      </c>
      <c r="I143" s="11"/>
      <c r="K143" s="12">
        <f t="shared" si="40"/>
      </c>
      <c r="L143" s="12">
        <f t="shared" si="41"/>
      </c>
      <c r="M143" s="13">
        <f t="shared" si="42"/>
      </c>
      <c r="N143" s="14">
        <f t="shared" si="43"/>
        <v>7</v>
      </c>
      <c r="R143" s="14">
        <v>10</v>
      </c>
      <c r="S143" s="26" t="s">
        <v>108</v>
      </c>
      <c r="T143" s="14" t="s">
        <v>34</v>
      </c>
    </row>
    <row r="144" spans="1:20" ht="15">
      <c r="A144" s="15"/>
      <c r="B144" s="8" t="s">
        <v>42</v>
      </c>
      <c r="C144" s="9">
        <v>10</v>
      </c>
      <c r="D144" s="10" t="str">
        <f t="shared" si="44"/>
        <v>Louise Chance</v>
      </c>
      <c r="E144" s="10" t="str">
        <f t="shared" si="45"/>
        <v>Cambridgeshire</v>
      </c>
      <c r="F144" s="55" t="s">
        <v>738</v>
      </c>
      <c r="G144" s="70" t="s">
        <v>939</v>
      </c>
      <c r="H144" s="19">
        <v>6</v>
      </c>
      <c r="I144" s="11"/>
      <c r="K144" s="12">
        <f t="shared" si="40"/>
        <v>6</v>
      </c>
      <c r="L144" s="12">
        <f t="shared" si="41"/>
      </c>
      <c r="M144" s="13">
        <f t="shared" si="42"/>
      </c>
      <c r="N144" s="14">
        <f t="shared" si="43"/>
      </c>
      <c r="R144" s="14" t="s">
        <v>30</v>
      </c>
      <c r="S144" s="26" t="s">
        <v>9</v>
      </c>
      <c r="T144" s="14" t="s">
        <v>34</v>
      </c>
    </row>
    <row r="145" spans="1:20" ht="15">
      <c r="A145" s="15"/>
      <c r="B145" s="8" t="s">
        <v>42</v>
      </c>
      <c r="C145" s="9">
        <v>55</v>
      </c>
      <c r="D145" s="10" t="str">
        <f t="shared" si="44"/>
        <v>Eden Harrison</v>
      </c>
      <c r="E145" s="10" t="str">
        <f t="shared" si="45"/>
        <v>Norfolk</v>
      </c>
      <c r="F145" s="55" t="s">
        <v>739</v>
      </c>
      <c r="G145" s="70" t="s">
        <v>940</v>
      </c>
      <c r="H145" s="19">
        <v>5</v>
      </c>
      <c r="I145" s="11"/>
      <c r="K145" s="12">
        <f t="shared" si="40"/>
      </c>
      <c r="L145" s="12">
        <f t="shared" si="41"/>
      </c>
      <c r="M145" s="13">
        <f t="shared" si="42"/>
        <v>5</v>
      </c>
      <c r="N145" s="14">
        <f t="shared" si="43"/>
      </c>
      <c r="R145" s="14">
        <v>47</v>
      </c>
      <c r="S145" s="26" t="s">
        <v>312</v>
      </c>
      <c r="T145" s="14" t="s">
        <v>35</v>
      </c>
    </row>
    <row r="146" spans="1:20" ht="15">
      <c r="A146" s="15"/>
      <c r="B146" s="8" t="s">
        <v>42</v>
      </c>
      <c r="C146" s="9">
        <v>9</v>
      </c>
      <c r="D146" s="10" t="str">
        <f t="shared" si="44"/>
        <v>Alice Lord</v>
      </c>
      <c r="E146" s="10" t="str">
        <f t="shared" si="45"/>
        <v>Cambridgeshire</v>
      </c>
      <c r="F146" s="55" t="s">
        <v>740</v>
      </c>
      <c r="G146" s="70" t="s">
        <v>944</v>
      </c>
      <c r="H146" s="19">
        <v>4</v>
      </c>
      <c r="I146" s="11"/>
      <c r="K146" s="12">
        <f t="shared" si="40"/>
        <v>4</v>
      </c>
      <c r="L146" s="12">
        <f t="shared" si="41"/>
      </c>
      <c r="M146" s="13">
        <f t="shared" si="42"/>
      </c>
      <c r="N146" s="14">
        <f t="shared" si="43"/>
      </c>
      <c r="R146" s="14">
        <v>48</v>
      </c>
      <c r="S146" s="26" t="s">
        <v>313</v>
      </c>
      <c r="T146" s="14" t="s">
        <v>35</v>
      </c>
    </row>
    <row r="147" spans="1:20" ht="15">
      <c r="A147" s="15"/>
      <c r="B147" s="8" t="s">
        <v>42</v>
      </c>
      <c r="C147" s="9">
        <v>56</v>
      </c>
      <c r="D147" s="10" t="str">
        <f t="shared" si="44"/>
        <v>Asha Soanes</v>
      </c>
      <c r="E147" s="10" t="str">
        <f t="shared" si="45"/>
        <v>Norfolk</v>
      </c>
      <c r="F147" s="55" t="s">
        <v>741</v>
      </c>
      <c r="G147" s="70" t="s">
        <v>945</v>
      </c>
      <c r="H147" s="19">
        <v>3</v>
      </c>
      <c r="I147" s="11"/>
      <c r="K147" s="12">
        <f t="shared" si="40"/>
      </c>
      <c r="L147" s="12">
        <f t="shared" si="41"/>
      </c>
      <c r="M147" s="13">
        <f t="shared" si="42"/>
        <v>3</v>
      </c>
      <c r="N147" s="14">
        <f t="shared" si="43"/>
      </c>
      <c r="R147" s="14" t="s">
        <v>31</v>
      </c>
      <c r="S147" s="26" t="s">
        <v>9</v>
      </c>
      <c r="T147" s="14" t="s">
        <v>35</v>
      </c>
    </row>
    <row r="148" spans="1:20" ht="15">
      <c r="A148" s="15"/>
      <c r="B148" s="8" t="s">
        <v>42</v>
      </c>
      <c r="C148" s="9">
        <v>47</v>
      </c>
      <c r="D148" s="10" t="str">
        <f t="shared" si="44"/>
        <v>Millie Warren</v>
      </c>
      <c r="E148" s="10" t="str">
        <f t="shared" si="45"/>
        <v>Lincolnshire</v>
      </c>
      <c r="F148" s="55" t="s">
        <v>742</v>
      </c>
      <c r="G148" s="70" t="s">
        <v>942</v>
      </c>
      <c r="H148" s="19">
        <v>2</v>
      </c>
      <c r="I148" s="11"/>
      <c r="K148" s="12">
        <f t="shared" si="40"/>
      </c>
      <c r="L148" s="12">
        <f t="shared" si="41"/>
        <v>2</v>
      </c>
      <c r="M148" s="13">
        <f t="shared" si="42"/>
      </c>
      <c r="N148" s="14">
        <f t="shared" si="43"/>
      </c>
      <c r="R148" s="14">
        <v>55</v>
      </c>
      <c r="S148" s="26" t="s">
        <v>425</v>
      </c>
      <c r="T148" s="14" t="s">
        <v>36</v>
      </c>
    </row>
    <row r="149" spans="1:20" ht="15">
      <c r="A149" s="15"/>
      <c r="B149" s="8" t="s">
        <v>42</v>
      </c>
      <c r="C149" s="9">
        <v>48</v>
      </c>
      <c r="D149" s="10" t="str">
        <f t="shared" si="44"/>
        <v>Eleanor Smith</v>
      </c>
      <c r="E149" s="10" t="str">
        <f t="shared" si="45"/>
        <v>Lincolnshire</v>
      </c>
      <c r="F149" s="55" t="s">
        <v>744</v>
      </c>
      <c r="G149" s="70" t="s">
        <v>943</v>
      </c>
      <c r="H149" s="19">
        <v>1</v>
      </c>
      <c r="I149" s="11"/>
      <c r="K149" s="12">
        <f t="shared" si="40"/>
      </c>
      <c r="L149" s="12">
        <f t="shared" si="41"/>
        <v>1</v>
      </c>
      <c r="M149" s="13">
        <f t="shared" si="42"/>
      </c>
      <c r="N149" s="14">
        <f t="shared" si="43"/>
      </c>
      <c r="R149" s="14">
        <v>56</v>
      </c>
      <c r="S149" s="26" t="s">
        <v>426</v>
      </c>
      <c r="T149" s="14" t="s">
        <v>36</v>
      </c>
    </row>
    <row r="150" spans="1:20" ht="15">
      <c r="A150" s="15"/>
      <c r="B150" s="8" t="s">
        <v>42</v>
      </c>
      <c r="C150" s="9" t="s">
        <v>9</v>
      </c>
      <c r="D150" s="10" t="str">
        <f t="shared" si="44"/>
        <v>.</v>
      </c>
      <c r="E150" s="10" t="str">
        <f t="shared" si="45"/>
        <v>.</v>
      </c>
      <c r="F150" s="55"/>
      <c r="G150" s="70"/>
      <c r="H150" s="19"/>
      <c r="I150" s="11"/>
      <c r="K150" s="12"/>
      <c r="L150" s="12"/>
      <c r="M150" s="13"/>
      <c r="R150" s="14" t="s">
        <v>32</v>
      </c>
      <c r="S150" s="26" t="s">
        <v>9</v>
      </c>
      <c r="T150" s="14" t="s">
        <v>36</v>
      </c>
    </row>
    <row r="151" spans="1:20" ht="15">
      <c r="A151" s="15"/>
      <c r="B151" s="8" t="s">
        <v>42</v>
      </c>
      <c r="C151" s="9" t="s">
        <v>9</v>
      </c>
      <c r="D151" s="10" t="str">
        <f t="shared" si="44"/>
        <v>.</v>
      </c>
      <c r="E151" s="10" t="str">
        <f t="shared" si="45"/>
        <v>.</v>
      </c>
      <c r="F151" s="53"/>
      <c r="G151" s="69"/>
      <c r="H151" s="19"/>
      <c r="I151" s="11"/>
      <c r="K151" s="12"/>
      <c r="L151" s="12"/>
      <c r="M151" s="13"/>
      <c r="R151" s="14">
        <v>75</v>
      </c>
      <c r="S151" s="26" t="s">
        <v>94</v>
      </c>
      <c r="T151" s="14" t="s">
        <v>37</v>
      </c>
    </row>
    <row r="152" spans="1:20" ht="15">
      <c r="A152" s="15"/>
      <c r="B152" s="8" t="s">
        <v>42</v>
      </c>
      <c r="C152" s="9" t="s">
        <v>9</v>
      </c>
      <c r="D152" s="10" t="str">
        <f t="shared" si="44"/>
        <v>.</v>
      </c>
      <c r="E152" s="10" t="str">
        <f>VLOOKUP(C152,$R$142:$T$154,3,FALSE)</f>
        <v>.</v>
      </c>
      <c r="F152" s="53"/>
      <c r="G152" s="69"/>
      <c r="H152" s="19"/>
      <c r="I152" s="11"/>
      <c r="K152" s="12"/>
      <c r="L152" s="12"/>
      <c r="M152" s="13"/>
      <c r="R152" s="14">
        <v>76</v>
      </c>
      <c r="S152" s="26" t="s">
        <v>202</v>
      </c>
      <c r="T152" s="14" t="s">
        <v>37</v>
      </c>
    </row>
    <row r="153" spans="1:20" ht="15">
      <c r="A153" s="15"/>
      <c r="B153" s="8" t="s">
        <v>42</v>
      </c>
      <c r="C153" s="9" t="s">
        <v>9</v>
      </c>
      <c r="D153" s="10" t="str">
        <f t="shared" si="44"/>
        <v>.</v>
      </c>
      <c r="E153" s="10" t="str">
        <f t="shared" si="45"/>
        <v>.</v>
      </c>
      <c r="F153" s="53"/>
      <c r="G153" s="69"/>
      <c r="H153" s="19"/>
      <c r="I153" s="11"/>
      <c r="K153" s="12"/>
      <c r="L153" s="12"/>
      <c r="M153" s="13"/>
      <c r="R153" s="14" t="s">
        <v>33</v>
      </c>
      <c r="S153" s="26" t="s">
        <v>9</v>
      </c>
      <c r="T153" s="14" t="s">
        <v>37</v>
      </c>
    </row>
    <row r="154" spans="1:20" ht="15">
      <c r="A154" s="15"/>
      <c r="B154" s="8"/>
      <c r="C154" s="10"/>
      <c r="D154" s="10"/>
      <c r="E154" s="10"/>
      <c r="F154" s="55"/>
      <c r="G154" s="70"/>
      <c r="H154" s="19"/>
      <c r="I154" s="11"/>
      <c r="K154" s="12"/>
      <c r="L154" s="12"/>
      <c r="M154" s="13"/>
      <c r="R154" s="14" t="s">
        <v>9</v>
      </c>
      <c r="S154" s="14" t="s">
        <v>9</v>
      </c>
      <c r="T154" s="14" t="s">
        <v>9</v>
      </c>
    </row>
    <row r="155" spans="1:19" ht="15">
      <c r="A155" s="15"/>
      <c r="B155" s="8"/>
      <c r="C155" s="10"/>
      <c r="D155" s="10"/>
      <c r="E155" s="10"/>
      <c r="F155" s="55"/>
      <c r="G155" s="70"/>
      <c r="H155" s="19"/>
      <c r="I155" s="11"/>
      <c r="K155" s="12"/>
      <c r="L155" s="12"/>
      <c r="M155" s="13"/>
      <c r="S155" s="14"/>
    </row>
    <row r="156" spans="1:20" ht="15">
      <c r="A156" s="7" t="s">
        <v>27</v>
      </c>
      <c r="B156" s="8" t="s">
        <v>42</v>
      </c>
      <c r="C156" s="9">
        <v>9</v>
      </c>
      <c r="D156" s="10" t="s">
        <v>109</v>
      </c>
      <c r="E156" s="10" t="str">
        <f>VLOOKUP(C156,$R$142:$T$154,3,FALSE)</f>
        <v>Cambridgeshire</v>
      </c>
      <c r="F156" s="53" t="s">
        <v>496</v>
      </c>
      <c r="G156" s="69" t="s">
        <v>937</v>
      </c>
      <c r="H156" s="19">
        <v>8</v>
      </c>
      <c r="I156" s="11"/>
      <c r="K156" s="12">
        <f aca="true" t="shared" si="46" ref="K156:K163">IF($E156="","",IF(LEFT($E156,1)=$K$1,$H156,""))</f>
        <v>8</v>
      </c>
      <c r="L156" s="12">
        <f aca="true" t="shared" si="47" ref="L156:L163">IF($E156="","",IF(LEFT($E156,1)=$L$1,$H156,""))</f>
      </c>
      <c r="M156" s="13">
        <f aca="true" t="shared" si="48" ref="M156:M163">IF($E156="","",IF(LEFT($E156,1)=$M$1,$H156,""))</f>
      </c>
      <c r="N156" s="14">
        <f aca="true" t="shared" si="49" ref="N156:N163">IF($E156="","",IF(LEFT($E156,1)=$N$1,$H156,""))</f>
      </c>
      <c r="R156" s="14">
        <v>9</v>
      </c>
      <c r="S156" s="26" t="s">
        <v>109</v>
      </c>
      <c r="T156" s="14" t="s">
        <v>34</v>
      </c>
    </row>
    <row r="157" spans="1:20" ht="15">
      <c r="A157" s="15"/>
      <c r="B157" s="8" t="s">
        <v>42</v>
      </c>
      <c r="C157" s="9">
        <v>10</v>
      </c>
      <c r="D157" s="10" t="s">
        <v>113</v>
      </c>
      <c r="E157" s="10" t="str">
        <f aca="true" t="shared" si="50" ref="E157:E165">VLOOKUP(C157,$R$142:$T$154,3,FALSE)</f>
        <v>Cambridgeshire</v>
      </c>
      <c r="F157" s="53" t="s">
        <v>497</v>
      </c>
      <c r="G157" s="69" t="s">
        <v>938</v>
      </c>
      <c r="H157" s="19">
        <v>7</v>
      </c>
      <c r="I157" s="11"/>
      <c r="K157" s="12">
        <f t="shared" si="46"/>
        <v>7</v>
      </c>
      <c r="L157" s="12">
        <f t="shared" si="47"/>
      </c>
      <c r="M157" s="13">
        <f t="shared" si="48"/>
      </c>
      <c r="N157" s="14">
        <f t="shared" si="49"/>
      </c>
      <c r="R157" s="14">
        <v>10</v>
      </c>
      <c r="S157" s="26" t="s">
        <v>113</v>
      </c>
      <c r="T157" s="14" t="s">
        <v>34</v>
      </c>
    </row>
    <row r="158" spans="1:20" ht="15">
      <c r="A158" s="15"/>
      <c r="B158" s="8" t="s">
        <v>42</v>
      </c>
      <c r="C158" s="9">
        <v>47</v>
      </c>
      <c r="D158" s="10" t="s">
        <v>314</v>
      </c>
      <c r="E158" s="10" t="str">
        <f t="shared" si="50"/>
        <v>Lincolnshire</v>
      </c>
      <c r="F158" s="53" t="s">
        <v>498</v>
      </c>
      <c r="G158" s="69" t="s">
        <v>939</v>
      </c>
      <c r="H158" s="19">
        <v>6</v>
      </c>
      <c r="I158" s="11"/>
      <c r="K158" s="12">
        <f t="shared" si="46"/>
      </c>
      <c r="L158" s="12">
        <f t="shared" si="47"/>
        <v>6</v>
      </c>
      <c r="M158" s="13">
        <f t="shared" si="48"/>
      </c>
      <c r="N158" s="14">
        <f t="shared" si="49"/>
      </c>
      <c r="R158" s="14" t="s">
        <v>30</v>
      </c>
      <c r="S158" s="26" t="s">
        <v>9</v>
      </c>
      <c r="T158" s="14" t="s">
        <v>34</v>
      </c>
    </row>
    <row r="159" spans="1:20" ht="15">
      <c r="A159" s="15"/>
      <c r="B159" s="8" t="s">
        <v>42</v>
      </c>
      <c r="C159" s="9">
        <v>55</v>
      </c>
      <c r="D159" s="10" t="s">
        <v>424</v>
      </c>
      <c r="E159" s="10" t="str">
        <f t="shared" si="50"/>
        <v>Norfolk</v>
      </c>
      <c r="F159" s="53" t="s">
        <v>499</v>
      </c>
      <c r="G159" s="69" t="s">
        <v>940</v>
      </c>
      <c r="H159" s="19">
        <v>5</v>
      </c>
      <c r="I159" s="11"/>
      <c r="K159" s="12">
        <f t="shared" si="46"/>
      </c>
      <c r="L159" s="12">
        <f t="shared" si="47"/>
      </c>
      <c r="M159" s="13">
        <f t="shared" si="48"/>
        <v>5</v>
      </c>
      <c r="N159" s="14">
        <f t="shared" si="49"/>
      </c>
      <c r="R159" s="14">
        <v>47</v>
      </c>
      <c r="S159" s="26" t="s">
        <v>314</v>
      </c>
      <c r="T159" s="14" t="s">
        <v>35</v>
      </c>
    </row>
    <row r="160" spans="1:20" ht="15">
      <c r="A160" s="15"/>
      <c r="B160" s="8" t="s">
        <v>42</v>
      </c>
      <c r="C160" s="9">
        <v>76</v>
      </c>
      <c r="D160" s="10" t="s">
        <v>200</v>
      </c>
      <c r="E160" s="10" t="str">
        <f t="shared" si="50"/>
        <v>Suffolk</v>
      </c>
      <c r="F160" s="53" t="s">
        <v>500</v>
      </c>
      <c r="G160" s="69" t="s">
        <v>944</v>
      </c>
      <c r="H160" s="19">
        <v>4</v>
      </c>
      <c r="I160" s="11"/>
      <c r="K160" s="12">
        <f t="shared" si="46"/>
      </c>
      <c r="L160" s="12">
        <f t="shared" si="47"/>
      </c>
      <c r="M160" s="13">
        <f t="shared" si="48"/>
      </c>
      <c r="N160" s="14">
        <f t="shared" si="49"/>
        <v>4</v>
      </c>
      <c r="R160" s="14">
        <v>48</v>
      </c>
      <c r="S160" s="26" t="s">
        <v>308</v>
      </c>
      <c r="T160" s="14" t="s">
        <v>35</v>
      </c>
    </row>
    <row r="161" spans="1:20" ht="15">
      <c r="A161" s="15"/>
      <c r="B161" s="8" t="s">
        <v>42</v>
      </c>
      <c r="C161" s="9" t="s">
        <v>9</v>
      </c>
      <c r="D161" s="10" t="s">
        <v>9</v>
      </c>
      <c r="E161" s="10" t="str">
        <f t="shared" si="50"/>
        <v>.</v>
      </c>
      <c r="F161" s="53"/>
      <c r="G161" s="69"/>
      <c r="H161" s="19">
        <v>3</v>
      </c>
      <c r="I161" s="11"/>
      <c r="K161" s="12">
        <f t="shared" si="46"/>
      </c>
      <c r="L161" s="12">
        <f t="shared" si="47"/>
      </c>
      <c r="M161" s="13">
        <f t="shared" si="48"/>
      </c>
      <c r="N161" s="14">
        <f t="shared" si="49"/>
      </c>
      <c r="R161" s="14" t="s">
        <v>31</v>
      </c>
      <c r="S161" s="26" t="s">
        <v>9</v>
      </c>
      <c r="T161" s="14" t="s">
        <v>35</v>
      </c>
    </row>
    <row r="162" spans="1:20" ht="15">
      <c r="A162" s="15"/>
      <c r="B162" s="8" t="s">
        <v>42</v>
      </c>
      <c r="C162" s="9" t="s">
        <v>9</v>
      </c>
      <c r="D162" s="10" t="str">
        <f aca="true" t="shared" si="51" ref="D162:D167">VLOOKUP(C162,$R$142:$T$154,2,FALSE)</f>
        <v>.</v>
      </c>
      <c r="E162" s="10" t="str">
        <f t="shared" si="50"/>
        <v>.</v>
      </c>
      <c r="F162" s="53"/>
      <c r="G162" s="69"/>
      <c r="H162" s="19">
        <v>2</v>
      </c>
      <c r="I162" s="11"/>
      <c r="K162" s="12">
        <f t="shared" si="46"/>
      </c>
      <c r="L162" s="12">
        <f t="shared" si="47"/>
      </c>
      <c r="M162" s="13">
        <f t="shared" si="48"/>
      </c>
      <c r="N162" s="14">
        <f t="shared" si="49"/>
      </c>
      <c r="R162" s="14">
        <v>55</v>
      </c>
      <c r="S162" s="26" t="s">
        <v>424</v>
      </c>
      <c r="T162" s="14" t="s">
        <v>36</v>
      </c>
    </row>
    <row r="163" spans="1:20" ht="15">
      <c r="A163" s="15"/>
      <c r="B163" s="8" t="s">
        <v>42</v>
      </c>
      <c r="C163" s="9" t="s">
        <v>9</v>
      </c>
      <c r="D163" s="10" t="str">
        <f t="shared" si="51"/>
        <v>.</v>
      </c>
      <c r="E163" s="10" t="str">
        <f t="shared" si="50"/>
        <v>.</v>
      </c>
      <c r="F163" s="53"/>
      <c r="G163" s="69"/>
      <c r="H163" s="19">
        <v>1</v>
      </c>
      <c r="I163" s="11"/>
      <c r="K163" s="12">
        <f t="shared" si="46"/>
      </c>
      <c r="L163" s="12">
        <f t="shared" si="47"/>
      </c>
      <c r="M163" s="13">
        <f t="shared" si="48"/>
      </c>
      <c r="N163" s="14">
        <f t="shared" si="49"/>
      </c>
      <c r="R163" s="14">
        <v>56</v>
      </c>
      <c r="S163" s="26" t="s">
        <v>9</v>
      </c>
      <c r="T163" s="14" t="s">
        <v>36</v>
      </c>
    </row>
    <row r="164" spans="1:20" ht="15">
      <c r="A164" s="15"/>
      <c r="B164" s="8" t="s">
        <v>42</v>
      </c>
      <c r="C164" s="9">
        <v>48</v>
      </c>
      <c r="D164" s="10" t="s">
        <v>308</v>
      </c>
      <c r="E164" s="10" t="str">
        <f t="shared" si="50"/>
        <v>Lincolnshire</v>
      </c>
      <c r="F164" s="53" t="s">
        <v>564</v>
      </c>
      <c r="G164" s="69"/>
      <c r="H164" s="19"/>
      <c r="I164" s="11"/>
      <c r="K164" s="12"/>
      <c r="L164" s="12"/>
      <c r="M164" s="13"/>
      <c r="R164" s="14" t="s">
        <v>32</v>
      </c>
      <c r="S164" s="26" t="s">
        <v>9</v>
      </c>
      <c r="T164" s="14" t="s">
        <v>36</v>
      </c>
    </row>
    <row r="165" spans="1:20" ht="15">
      <c r="A165" s="15"/>
      <c r="B165" s="8" t="s">
        <v>42</v>
      </c>
      <c r="C165" s="9" t="s">
        <v>9</v>
      </c>
      <c r="D165" s="10" t="str">
        <f t="shared" si="51"/>
        <v>.</v>
      </c>
      <c r="E165" s="10" t="str">
        <f t="shared" si="50"/>
        <v>.</v>
      </c>
      <c r="F165" s="53"/>
      <c r="G165" s="69"/>
      <c r="H165" s="19"/>
      <c r="I165" s="11"/>
      <c r="K165" s="12"/>
      <c r="L165" s="12"/>
      <c r="M165" s="13"/>
      <c r="R165" s="14">
        <v>75</v>
      </c>
      <c r="S165" s="26" t="s">
        <v>200</v>
      </c>
      <c r="T165" s="14" t="s">
        <v>37</v>
      </c>
    </row>
    <row r="166" spans="1:20" ht="15">
      <c r="A166" s="15"/>
      <c r="B166" s="8" t="s">
        <v>42</v>
      </c>
      <c r="C166" s="9" t="s">
        <v>9</v>
      </c>
      <c r="D166" s="10" t="str">
        <f t="shared" si="51"/>
        <v>.</v>
      </c>
      <c r="E166" s="10" t="str">
        <f>VLOOKUP(C166,$R$142:$T$154,3,FALSE)</f>
        <v>.</v>
      </c>
      <c r="F166" s="53"/>
      <c r="G166" s="69"/>
      <c r="H166" s="19"/>
      <c r="I166" s="11"/>
      <c r="K166" s="12"/>
      <c r="L166" s="12"/>
      <c r="M166" s="13"/>
      <c r="R166" s="14">
        <v>76</v>
      </c>
      <c r="S166" s="26" t="s">
        <v>9</v>
      </c>
      <c r="T166" s="14" t="s">
        <v>37</v>
      </c>
    </row>
    <row r="167" spans="1:20" ht="15">
      <c r="A167" s="15"/>
      <c r="B167" s="8" t="s">
        <v>42</v>
      </c>
      <c r="C167" s="9" t="s">
        <v>9</v>
      </c>
      <c r="D167" s="10" t="str">
        <f t="shared" si="51"/>
        <v>.</v>
      </c>
      <c r="E167" s="10" t="str">
        <f>VLOOKUP(C167,$R$142:$T$154,3,FALSE)</f>
        <v>.</v>
      </c>
      <c r="F167" s="53"/>
      <c r="G167" s="69"/>
      <c r="H167" s="19"/>
      <c r="I167" s="11"/>
      <c r="K167" s="12"/>
      <c r="L167" s="12"/>
      <c r="M167" s="13"/>
      <c r="R167" s="14" t="s">
        <v>33</v>
      </c>
      <c r="S167" s="26" t="s">
        <v>9</v>
      </c>
      <c r="T167" s="14" t="s">
        <v>37</v>
      </c>
    </row>
    <row r="168" spans="1:20" ht="15">
      <c r="A168" s="15"/>
      <c r="B168" s="8"/>
      <c r="C168" s="10"/>
      <c r="D168" s="10"/>
      <c r="E168" s="10"/>
      <c r="F168" s="55"/>
      <c r="G168" s="70"/>
      <c r="H168" s="19"/>
      <c r="I168" s="11"/>
      <c r="K168" s="12"/>
      <c r="L168" s="12"/>
      <c r="M168" s="13"/>
      <c r="R168" s="14" t="s">
        <v>9</v>
      </c>
      <c r="S168" s="14" t="s">
        <v>9</v>
      </c>
      <c r="T168" s="14" t="s">
        <v>9</v>
      </c>
    </row>
    <row r="169" spans="1:19" ht="15">
      <c r="A169" s="15"/>
      <c r="B169" s="8"/>
      <c r="C169" s="10"/>
      <c r="D169" s="10"/>
      <c r="E169" s="10"/>
      <c r="F169" s="55"/>
      <c r="G169" s="70"/>
      <c r="H169" s="19"/>
      <c r="I169" s="11"/>
      <c r="K169" s="12"/>
      <c r="L169" s="12"/>
      <c r="M169" s="13"/>
      <c r="S169" s="14"/>
    </row>
    <row r="170" spans="1:19" ht="15">
      <c r="A170" s="15"/>
      <c r="B170" s="8"/>
      <c r="C170" s="10"/>
      <c r="D170" s="10"/>
      <c r="E170" s="10"/>
      <c r="F170" s="55"/>
      <c r="G170" s="70"/>
      <c r="H170" s="19"/>
      <c r="I170" s="11"/>
      <c r="K170" s="12"/>
      <c r="L170" s="12"/>
      <c r="M170" s="13"/>
      <c r="S170" s="14"/>
    </row>
    <row r="171" spans="1:20" ht="15">
      <c r="A171" s="15" t="s">
        <v>46</v>
      </c>
      <c r="B171" s="8" t="s">
        <v>42</v>
      </c>
      <c r="C171" s="9">
        <v>9</v>
      </c>
      <c r="D171" s="10" t="str">
        <f>VLOOKUP(C171,$R$171:$T$175,2,FALSE)</f>
        <v>Cambridgeshire</v>
      </c>
      <c r="E171" s="10" t="str">
        <f>VLOOKUP(C171,$R$171:$T$175,3,FALSE)</f>
        <v>Cambridgeshire</v>
      </c>
      <c r="F171" s="53" t="s">
        <v>922</v>
      </c>
      <c r="G171" s="69" t="s">
        <v>937</v>
      </c>
      <c r="H171" s="19">
        <v>8</v>
      </c>
      <c r="I171" s="11"/>
      <c r="K171" s="12">
        <f>IF($E171="","",IF(LEFT($E171,1)=$K$1,$H171,""))</f>
        <v>8</v>
      </c>
      <c r="L171" s="12">
        <f>IF($E171="","",IF(LEFT($E171,1)=$L$1,$H171,""))</f>
      </c>
      <c r="M171" s="13">
        <f>IF($E171="","",IF(LEFT($E171,1)=$M$1,$H171,""))</f>
      </c>
      <c r="N171" s="14">
        <f>IF($E171="","",IF(LEFT($E171,1)=$N$1,$H171,""))</f>
      </c>
      <c r="R171" s="14">
        <v>9</v>
      </c>
      <c r="S171" s="26" t="s">
        <v>34</v>
      </c>
      <c r="T171" s="14" t="s">
        <v>34</v>
      </c>
    </row>
    <row r="172" spans="1:20" ht="15">
      <c r="A172" s="15"/>
      <c r="B172" s="8" t="s">
        <v>42</v>
      </c>
      <c r="C172" s="9">
        <v>55</v>
      </c>
      <c r="D172" s="10" t="str">
        <f>VLOOKUP(C172,$R$171:$T$175,2,FALSE)</f>
        <v>Norfolk</v>
      </c>
      <c r="E172" s="10" t="str">
        <f>VLOOKUP(C172,$R$171:$T$175,3,FALSE)</f>
        <v>Norfolk</v>
      </c>
      <c r="F172" s="53" t="s">
        <v>923</v>
      </c>
      <c r="G172" s="69" t="s">
        <v>938</v>
      </c>
      <c r="H172" s="19">
        <v>6</v>
      </c>
      <c r="I172" s="11"/>
      <c r="K172" s="12">
        <f>IF($E172="","",IF(LEFT($E172,1)=$K$1,$H172,""))</f>
      </c>
      <c r="L172" s="12">
        <f>IF($E172="","",IF(LEFT($E172,1)=$L$1,$H172,""))</f>
      </c>
      <c r="M172" s="13">
        <f>IF($E172="","",IF(LEFT($E172,1)=$M$1,$H172,""))</f>
        <v>6</v>
      </c>
      <c r="N172" s="14">
        <f>IF($E172="","",IF(LEFT($E172,1)=$N$1,$H172,""))</f>
      </c>
      <c r="R172" s="14">
        <v>47</v>
      </c>
      <c r="S172" s="26" t="s">
        <v>35</v>
      </c>
      <c r="T172" s="14" t="s">
        <v>35</v>
      </c>
    </row>
    <row r="173" spans="1:20" ht="15">
      <c r="A173" s="15"/>
      <c r="B173" s="8" t="s">
        <v>42</v>
      </c>
      <c r="C173" s="9">
        <v>75</v>
      </c>
      <c r="D173" s="10" t="str">
        <f>VLOOKUP(C173,$R$171:$T$175,2,FALSE)</f>
        <v>Suffolk</v>
      </c>
      <c r="E173" s="10" t="str">
        <f>VLOOKUP(C173,$R$171:$T$175,3,FALSE)</f>
        <v>Suffolk</v>
      </c>
      <c r="F173" s="53" t="s">
        <v>924</v>
      </c>
      <c r="G173" s="69" t="s">
        <v>939</v>
      </c>
      <c r="H173" s="19">
        <v>4</v>
      </c>
      <c r="I173" s="11"/>
      <c r="K173" s="12">
        <f>IF($E173="","",IF(LEFT($E173,1)=$K$1,$H173,""))</f>
      </c>
      <c r="L173" s="12">
        <f>IF($E173="","",IF(LEFT($E173,1)=$L$1,$H173,""))</f>
      </c>
      <c r="M173" s="13">
        <f>IF($E173="","",IF(LEFT($E173,1)=$M$1,$H173,""))</f>
      </c>
      <c r="N173" s="14">
        <f>IF($E173="","",IF(LEFT($E173,1)=$N$1,$H173,""))</f>
        <v>4</v>
      </c>
      <c r="R173" s="14">
        <v>55</v>
      </c>
      <c r="S173" s="26" t="s">
        <v>36</v>
      </c>
      <c r="T173" s="14" t="s">
        <v>36</v>
      </c>
    </row>
    <row r="174" spans="1:20" ht="15">
      <c r="A174" s="15"/>
      <c r="B174" s="8" t="s">
        <v>42</v>
      </c>
      <c r="C174" s="9">
        <v>47</v>
      </c>
      <c r="D174" s="10" t="str">
        <f>VLOOKUP(C174,$R$171:$T$175,2,FALSE)</f>
        <v>Lincolnshire</v>
      </c>
      <c r="E174" s="10" t="str">
        <f>VLOOKUP(C174,$R$171:$T$175,3,FALSE)</f>
        <v>Lincolnshire</v>
      </c>
      <c r="F174" s="53" t="s">
        <v>925</v>
      </c>
      <c r="G174" s="69" t="s">
        <v>940</v>
      </c>
      <c r="H174" s="19">
        <v>2</v>
      </c>
      <c r="I174" s="11"/>
      <c r="K174" s="12">
        <f>IF($E174="","",IF(LEFT($E174,1)=$K$1,$H174,""))</f>
      </c>
      <c r="L174" s="12">
        <f>IF($E174="","",IF(LEFT($E174,1)=$L$1,$H174,""))</f>
        <v>2</v>
      </c>
      <c r="M174" s="13">
        <f>IF($E174="","",IF(LEFT($E174,1)=$M$1,$H174,""))</f>
      </c>
      <c r="N174" s="14">
        <f>IF($E174="","",IF(LEFT($E174,1)=$N$1,$H174,""))</f>
      </c>
      <c r="R174" s="14">
        <v>75</v>
      </c>
      <c r="S174" s="26" t="s">
        <v>37</v>
      </c>
      <c r="T174" s="14" t="s">
        <v>37</v>
      </c>
    </row>
    <row r="175" spans="1:20" ht="15">
      <c r="A175" s="15"/>
      <c r="B175" s="8"/>
      <c r="C175" s="10"/>
      <c r="D175" s="10"/>
      <c r="E175" s="10"/>
      <c r="F175" s="55"/>
      <c r="G175" s="70"/>
      <c r="H175" s="19"/>
      <c r="I175" s="11"/>
      <c r="K175" s="12"/>
      <c r="L175" s="12"/>
      <c r="M175" s="13"/>
      <c r="R175" s="14" t="s">
        <v>9</v>
      </c>
      <c r="S175" s="14" t="s">
        <v>9</v>
      </c>
      <c r="T175" s="14" t="s">
        <v>9</v>
      </c>
    </row>
    <row r="176" spans="1:19" ht="15">
      <c r="A176" s="15"/>
      <c r="B176" s="8"/>
      <c r="C176" s="10"/>
      <c r="D176" s="10"/>
      <c r="E176" s="10"/>
      <c r="F176" s="55"/>
      <c r="G176" s="70"/>
      <c r="H176" s="19"/>
      <c r="I176" s="11"/>
      <c r="J176" s="27" t="s">
        <v>29</v>
      </c>
      <c r="K176" s="12">
        <f>SUM(K2:K174)</f>
        <v>108</v>
      </c>
      <c r="L176" s="12">
        <f>SUM(L2:L174)</f>
        <v>90</v>
      </c>
      <c r="M176" s="13">
        <f>SUM(M2:M174)</f>
        <v>117.5</v>
      </c>
      <c r="N176" s="14">
        <f>SUM(N2:N174)</f>
        <v>94.5</v>
      </c>
      <c r="S176" s="14"/>
    </row>
    <row r="177" spans="1:19" ht="15">
      <c r="A177" s="23"/>
      <c r="B177" s="11"/>
      <c r="C177" s="21"/>
      <c r="D177" s="21"/>
      <c r="E177" s="21"/>
      <c r="F177" s="56"/>
      <c r="G177" s="56"/>
      <c r="H177" s="11"/>
      <c r="I177" s="11"/>
      <c r="K177" s="12"/>
      <c r="L177" s="12"/>
      <c r="M177" s="13"/>
      <c r="S177" s="14"/>
    </row>
    <row r="178" spans="1:19" ht="15">
      <c r="A178" s="23"/>
      <c r="B178" s="11"/>
      <c r="C178" s="21"/>
      <c r="D178" s="21"/>
      <c r="E178" s="24" t="s">
        <v>34</v>
      </c>
      <c r="F178" s="57">
        <f>K176</f>
        <v>108</v>
      </c>
      <c r="G178" s="57"/>
      <c r="H178" s="11"/>
      <c r="I178" s="11"/>
      <c r="K178" s="28" t="s">
        <v>7</v>
      </c>
      <c r="L178" s="28" t="s">
        <v>40</v>
      </c>
      <c r="M178" s="22" t="s">
        <v>38</v>
      </c>
      <c r="N178" s="22" t="s">
        <v>39</v>
      </c>
      <c r="S178" s="14"/>
    </row>
    <row r="179" spans="3:19" ht="15">
      <c r="C179" s="14"/>
      <c r="E179" s="24" t="s">
        <v>35</v>
      </c>
      <c r="F179" s="58">
        <f>L176</f>
        <v>90</v>
      </c>
      <c r="G179" s="58"/>
      <c r="S179" s="14"/>
    </row>
    <row r="180" spans="3:19" ht="15">
      <c r="C180" s="14"/>
      <c r="E180" s="24" t="s">
        <v>36</v>
      </c>
      <c r="F180" s="58">
        <f>M176</f>
        <v>117.5</v>
      </c>
      <c r="G180" s="58"/>
      <c r="S180" s="14"/>
    </row>
    <row r="181" spans="3:19" ht="15">
      <c r="C181" s="14"/>
      <c r="E181" s="25" t="s">
        <v>37</v>
      </c>
      <c r="F181" s="58">
        <f>N176</f>
        <v>94.5</v>
      </c>
      <c r="G181" s="58"/>
      <c r="S181" s="14"/>
    </row>
    <row r="182" spans="3:19" ht="15">
      <c r="C182" s="14"/>
      <c r="F182" s="58"/>
      <c r="G182" s="58"/>
      <c r="S182" s="14"/>
    </row>
    <row r="183" spans="3:19" ht="15">
      <c r="C183" s="14"/>
      <c r="F183" s="58"/>
      <c r="G183" s="58"/>
      <c r="S183" s="14"/>
    </row>
    <row r="184" spans="3:19" ht="15">
      <c r="C184" s="14"/>
      <c r="F184" s="58"/>
      <c r="G184" s="58"/>
      <c r="S184" s="14"/>
    </row>
  </sheetData>
  <sheetProtection password="CAC7" sheet="1" selectLockedCells="1"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3"/>
  <sheetViews>
    <sheetView zoomScale="80" zoomScaleNormal="80" zoomScalePageLayoutView="0" workbookViewId="0" topLeftCell="A1">
      <pane ySplit="1" topLeftCell="A191" activePane="bottomLeft" state="frozen"/>
      <selection pane="topLeft" activeCell="A1" sqref="A1"/>
      <selection pane="bottomLeft" activeCell="G217" sqref="G217"/>
    </sheetView>
  </sheetViews>
  <sheetFormatPr defaultColWidth="8.8515625" defaultRowHeight="15"/>
  <cols>
    <col min="1" max="1" width="13.421875" style="14" customWidth="1"/>
    <col min="2" max="2" width="9.00390625" style="14" customWidth="1"/>
    <col min="3" max="3" width="7.8515625" style="26" customWidth="1"/>
    <col min="4" max="4" width="21.140625" style="14" customWidth="1"/>
    <col min="5" max="5" width="16.7109375" style="14" customWidth="1"/>
    <col min="6" max="7" width="11.28125" style="59" customWidth="1"/>
    <col min="8" max="8" width="8.140625" style="14" customWidth="1"/>
    <col min="9" max="9" width="7.00390625" style="14" customWidth="1"/>
    <col min="10" max="10" width="35.421875" style="14" customWidth="1"/>
    <col min="11" max="15" width="4.7109375" style="14" customWidth="1"/>
    <col min="16" max="16" width="9.140625" style="14" customWidth="1"/>
    <col min="17" max="17" width="5.8515625" style="14" customWidth="1"/>
    <col min="18" max="18" width="6.140625" style="14" customWidth="1"/>
    <col min="19" max="19" width="24.8515625" style="26" customWidth="1"/>
    <col min="20" max="20" width="17.8515625" style="0" customWidth="1"/>
  </cols>
  <sheetData>
    <row r="1" spans="1:19" ht="15">
      <c r="A1" s="1" t="s">
        <v>0</v>
      </c>
      <c r="B1" s="1" t="s">
        <v>1</v>
      </c>
      <c r="C1" s="48" t="s">
        <v>2</v>
      </c>
      <c r="D1" s="3" t="s">
        <v>3</v>
      </c>
      <c r="E1" s="3" t="s">
        <v>4</v>
      </c>
      <c r="F1" s="64" t="s">
        <v>5</v>
      </c>
      <c r="G1" s="64" t="s">
        <v>936</v>
      </c>
      <c r="H1" s="1" t="s">
        <v>6</v>
      </c>
      <c r="I1" s="4"/>
      <c r="K1" s="5" t="s">
        <v>7</v>
      </c>
      <c r="L1" s="5" t="s">
        <v>40</v>
      </c>
      <c r="M1" s="6" t="s">
        <v>38</v>
      </c>
      <c r="N1" s="6" t="s">
        <v>39</v>
      </c>
      <c r="S1" s="52" t="s">
        <v>66</v>
      </c>
    </row>
    <row r="2" spans="1:20" ht="15">
      <c r="A2" s="7" t="s">
        <v>8</v>
      </c>
      <c r="B2" s="8" t="s">
        <v>44</v>
      </c>
      <c r="C2" s="9">
        <v>55</v>
      </c>
      <c r="D2" s="10" t="str">
        <f>VLOOKUP(C2,$R$2:$T$14,2,FALSE)</f>
        <v>Olaoluwa Folorunsho</v>
      </c>
      <c r="E2" s="10" t="str">
        <f>VLOOKUP(C2,$R$2:$T$14,3,FALSE)</f>
        <v>Norfolk</v>
      </c>
      <c r="F2" s="53" t="s">
        <v>567</v>
      </c>
      <c r="G2" s="69" t="s">
        <v>937</v>
      </c>
      <c r="H2" s="19">
        <v>8</v>
      </c>
      <c r="I2" s="11"/>
      <c r="J2" s="49" t="s">
        <v>65</v>
      </c>
      <c r="K2" s="12">
        <f>IF($E2="","",IF(LEFT($E2,1)=$K$1,$H2,""))</f>
      </c>
      <c r="L2" s="12">
        <f>IF($E2="","",IF(LEFT($E2,1)=$L$1,$H2,""))</f>
      </c>
      <c r="M2" s="13">
        <f>IF($E2="","",IF(LEFT($E2,1)=$M$1,$H2,""))</f>
        <v>8</v>
      </c>
      <c r="N2" s="14">
        <f>IF($E2="","",IF(LEFT($E2,1)=$N$1,$H2,""))</f>
      </c>
      <c r="R2" s="14">
        <v>9</v>
      </c>
      <c r="S2" s="26" t="s">
        <v>114</v>
      </c>
      <c r="T2" t="s">
        <v>34</v>
      </c>
    </row>
    <row r="3" spans="1:20" ht="15">
      <c r="A3" s="68" t="s">
        <v>134</v>
      </c>
      <c r="B3" s="8" t="s">
        <v>44</v>
      </c>
      <c r="C3" s="9">
        <v>9</v>
      </c>
      <c r="D3" s="10" t="str">
        <f aca="true" t="shared" si="0" ref="D3:D13">VLOOKUP(C3,$R$2:$T$14,2,FALSE)</f>
        <v>Lewis Shipley</v>
      </c>
      <c r="E3" s="10" t="str">
        <f aca="true" t="shared" si="1" ref="E3:E13">VLOOKUP(C3,$R$2:$T$14,3,FALSE)</f>
        <v>Cambridgeshire</v>
      </c>
      <c r="F3" s="53" t="s">
        <v>568</v>
      </c>
      <c r="G3" s="69" t="s">
        <v>938</v>
      </c>
      <c r="H3" s="19">
        <v>7</v>
      </c>
      <c r="I3" s="11"/>
      <c r="K3" s="12">
        <f aca="true" t="shared" si="2" ref="K3:K101">IF($E3="","",IF(LEFT($E3,1)=$K$1,$H3,""))</f>
        <v>7</v>
      </c>
      <c r="L3" s="12">
        <f aca="true" t="shared" si="3" ref="L3:L101">IF($E3="","",IF(LEFT($E3,1)=$L$1,$H3,""))</f>
      </c>
      <c r="M3" s="12">
        <f aca="true" t="shared" si="4" ref="M3:M101">IF($E3="","",IF(LEFT($E3,1)=$M$1,$H3,""))</f>
      </c>
      <c r="N3" s="13">
        <f aca="true" t="shared" si="5" ref="N3:N101">IF($E3="","",IF(LEFT($E3,1)=$N$1,$H3,""))</f>
      </c>
      <c r="R3" s="14">
        <v>10</v>
      </c>
      <c r="S3" s="26" t="s">
        <v>115</v>
      </c>
      <c r="T3" t="s">
        <v>34</v>
      </c>
    </row>
    <row r="4" spans="1:20" ht="15">
      <c r="A4" s="15"/>
      <c r="B4" s="8" t="s">
        <v>44</v>
      </c>
      <c r="C4" s="9">
        <v>56</v>
      </c>
      <c r="D4" s="10" t="str">
        <f t="shared" si="0"/>
        <v>Tyrese Omotoye</v>
      </c>
      <c r="E4" s="10" t="str">
        <f t="shared" si="1"/>
        <v>Norfolk</v>
      </c>
      <c r="F4" s="53" t="s">
        <v>569</v>
      </c>
      <c r="G4" s="69" t="s">
        <v>939</v>
      </c>
      <c r="H4" s="19">
        <v>6</v>
      </c>
      <c r="I4" s="11"/>
      <c r="J4" s="29" t="s">
        <v>10</v>
      </c>
      <c r="K4" s="12">
        <f t="shared" si="2"/>
      </c>
      <c r="L4" s="12">
        <f t="shared" si="3"/>
      </c>
      <c r="M4" s="13">
        <f t="shared" si="4"/>
        <v>6</v>
      </c>
      <c r="N4" s="14">
        <f t="shared" si="5"/>
      </c>
      <c r="R4" s="14" t="s">
        <v>30</v>
      </c>
      <c r="S4" s="26" t="s">
        <v>9</v>
      </c>
      <c r="T4" t="s">
        <v>34</v>
      </c>
    </row>
    <row r="5" spans="1:20" ht="15">
      <c r="A5" s="15"/>
      <c r="B5" s="8" t="s">
        <v>44</v>
      </c>
      <c r="C5" s="9">
        <v>48</v>
      </c>
      <c r="D5" s="10" t="str">
        <f t="shared" si="0"/>
        <v>Freddie Fraser</v>
      </c>
      <c r="E5" s="10" t="str">
        <f t="shared" si="1"/>
        <v>Lincolnshire</v>
      </c>
      <c r="F5" s="53" t="s">
        <v>569</v>
      </c>
      <c r="G5" s="69" t="s">
        <v>940</v>
      </c>
      <c r="H5" s="19">
        <v>5</v>
      </c>
      <c r="I5" s="11"/>
      <c r="J5" s="29" t="s">
        <v>11</v>
      </c>
      <c r="K5" s="12">
        <f t="shared" si="2"/>
      </c>
      <c r="L5" s="12">
        <f t="shared" si="3"/>
        <v>5</v>
      </c>
      <c r="M5" s="13">
        <f t="shared" si="4"/>
      </c>
      <c r="N5" s="14">
        <f t="shared" si="5"/>
      </c>
      <c r="R5" s="14">
        <v>47</v>
      </c>
      <c r="S5" s="26" t="s">
        <v>315</v>
      </c>
      <c r="T5" t="s">
        <v>35</v>
      </c>
    </row>
    <row r="6" spans="1:20" ht="15">
      <c r="A6" s="15"/>
      <c r="B6" s="8" t="s">
        <v>44</v>
      </c>
      <c r="C6" s="9">
        <v>10</v>
      </c>
      <c r="D6" s="10" t="str">
        <f t="shared" si="0"/>
        <v>Joe Purbrick</v>
      </c>
      <c r="E6" s="10" t="str">
        <f t="shared" si="1"/>
        <v>Cambridgeshire</v>
      </c>
      <c r="F6" s="53" t="s">
        <v>570</v>
      </c>
      <c r="G6" s="69" t="s">
        <v>944</v>
      </c>
      <c r="H6" s="19">
        <v>4</v>
      </c>
      <c r="I6" s="11"/>
      <c r="J6" s="29" t="s">
        <v>12</v>
      </c>
      <c r="K6" s="12">
        <f t="shared" si="2"/>
        <v>4</v>
      </c>
      <c r="L6" s="12">
        <f t="shared" si="3"/>
      </c>
      <c r="M6" s="13">
        <f t="shared" si="4"/>
      </c>
      <c r="N6" s="14">
        <f t="shared" si="5"/>
      </c>
      <c r="R6" s="14">
        <v>48</v>
      </c>
      <c r="S6" s="26" t="s">
        <v>316</v>
      </c>
      <c r="T6" t="s">
        <v>35</v>
      </c>
    </row>
    <row r="7" spans="1:20" ht="15">
      <c r="A7" s="15"/>
      <c r="B7" s="8" t="s">
        <v>44</v>
      </c>
      <c r="C7" s="9">
        <v>47</v>
      </c>
      <c r="D7" s="10" t="str">
        <f t="shared" si="0"/>
        <v>Haydon Topley</v>
      </c>
      <c r="E7" s="10" t="str">
        <f t="shared" si="1"/>
        <v>Lincolnshire</v>
      </c>
      <c r="F7" s="53" t="s">
        <v>571</v>
      </c>
      <c r="G7" s="69" t="s">
        <v>945</v>
      </c>
      <c r="H7" s="19">
        <v>3</v>
      </c>
      <c r="I7" s="11"/>
      <c r="J7" s="29" t="s">
        <v>13</v>
      </c>
      <c r="K7" s="12">
        <f t="shared" si="2"/>
      </c>
      <c r="L7" s="12">
        <f t="shared" si="3"/>
        <v>3</v>
      </c>
      <c r="M7" s="13">
        <f t="shared" si="4"/>
      </c>
      <c r="N7" s="14">
        <f t="shared" si="5"/>
      </c>
      <c r="R7" s="14" t="s">
        <v>31</v>
      </c>
      <c r="S7" s="26" t="s">
        <v>9</v>
      </c>
      <c r="T7" t="s">
        <v>35</v>
      </c>
    </row>
    <row r="8" spans="1:20" ht="15">
      <c r="A8" s="15"/>
      <c r="B8" s="8" t="s">
        <v>44</v>
      </c>
      <c r="C8" s="9">
        <v>75</v>
      </c>
      <c r="D8" s="10" t="str">
        <f t="shared" si="0"/>
        <v>Charlie Coe</v>
      </c>
      <c r="E8" s="10" t="str">
        <f t="shared" si="1"/>
        <v>Suffolk</v>
      </c>
      <c r="F8" s="53" t="s">
        <v>572</v>
      </c>
      <c r="G8" s="69" t="s">
        <v>942</v>
      </c>
      <c r="H8" s="19">
        <v>2</v>
      </c>
      <c r="I8" s="11"/>
      <c r="K8" s="12">
        <f t="shared" si="2"/>
      </c>
      <c r="L8" s="12">
        <f t="shared" si="3"/>
      </c>
      <c r="M8" s="13">
        <f t="shared" si="4"/>
      </c>
      <c r="N8" s="14">
        <f t="shared" si="5"/>
        <v>2</v>
      </c>
      <c r="R8" s="14">
        <v>55</v>
      </c>
      <c r="S8" s="26" t="s">
        <v>394</v>
      </c>
      <c r="T8" t="s">
        <v>36</v>
      </c>
    </row>
    <row r="9" spans="1:20" ht="15">
      <c r="A9" s="15"/>
      <c r="B9" s="8" t="s">
        <v>44</v>
      </c>
      <c r="C9" s="9">
        <v>76</v>
      </c>
      <c r="D9" s="10" t="str">
        <f t="shared" si="0"/>
        <v>Alex Crouch</v>
      </c>
      <c r="E9" s="10" t="str">
        <f t="shared" si="1"/>
        <v>Suffolk</v>
      </c>
      <c r="F9" s="53" t="s">
        <v>573</v>
      </c>
      <c r="G9" s="69" t="s">
        <v>943</v>
      </c>
      <c r="H9" s="19">
        <v>1</v>
      </c>
      <c r="I9" s="11"/>
      <c r="J9" s="16" t="s">
        <v>14</v>
      </c>
      <c r="K9" s="12">
        <f t="shared" si="2"/>
      </c>
      <c r="L9" s="12">
        <f t="shared" si="3"/>
      </c>
      <c r="M9" s="13">
        <f t="shared" si="4"/>
      </c>
      <c r="N9" s="14">
        <f t="shared" si="5"/>
        <v>1</v>
      </c>
      <c r="R9" s="14">
        <v>56</v>
      </c>
      <c r="S9" s="26" t="s">
        <v>395</v>
      </c>
      <c r="T9" t="s">
        <v>36</v>
      </c>
    </row>
    <row r="10" spans="1:20" ht="15">
      <c r="A10" s="15"/>
      <c r="B10" s="8" t="s">
        <v>44</v>
      </c>
      <c r="C10" s="9" t="s">
        <v>9</v>
      </c>
      <c r="D10" s="10" t="str">
        <f t="shared" si="0"/>
        <v>.</v>
      </c>
      <c r="E10" s="10" t="str">
        <f t="shared" si="1"/>
        <v>.</v>
      </c>
      <c r="F10" s="53"/>
      <c r="G10" s="69"/>
      <c r="H10" s="19"/>
      <c r="I10" s="11"/>
      <c r="J10" s="16" t="s">
        <v>15</v>
      </c>
      <c r="K10" s="12"/>
      <c r="L10" s="12"/>
      <c r="M10" s="13"/>
      <c r="R10" s="14" t="s">
        <v>32</v>
      </c>
      <c r="S10" s="26" t="s">
        <v>9</v>
      </c>
      <c r="T10" t="s">
        <v>36</v>
      </c>
    </row>
    <row r="11" spans="1:20" ht="15">
      <c r="A11" s="15"/>
      <c r="B11" s="8" t="s">
        <v>44</v>
      </c>
      <c r="C11" s="9" t="s">
        <v>9</v>
      </c>
      <c r="D11" s="10" t="str">
        <f t="shared" si="0"/>
        <v>.</v>
      </c>
      <c r="E11" s="10" t="str">
        <f t="shared" si="1"/>
        <v>.</v>
      </c>
      <c r="F11" s="53"/>
      <c r="G11" s="69"/>
      <c r="H11" s="19"/>
      <c r="I11" s="11"/>
      <c r="K11" s="12"/>
      <c r="L11" s="12"/>
      <c r="M11" s="13"/>
      <c r="R11" s="14">
        <v>75</v>
      </c>
      <c r="S11" s="26" t="s">
        <v>170</v>
      </c>
      <c r="T11" t="s">
        <v>37</v>
      </c>
    </row>
    <row r="12" spans="1:20" ht="15">
      <c r="A12" s="15"/>
      <c r="B12" s="8" t="s">
        <v>44</v>
      </c>
      <c r="C12" s="9" t="s">
        <v>9</v>
      </c>
      <c r="D12" s="10" t="str">
        <f t="shared" si="0"/>
        <v>.</v>
      </c>
      <c r="E12" s="10" t="str">
        <f t="shared" si="1"/>
        <v>.</v>
      </c>
      <c r="F12" s="53"/>
      <c r="G12" s="69"/>
      <c r="H12" s="19"/>
      <c r="I12" s="11"/>
      <c r="K12" s="12"/>
      <c r="L12" s="12"/>
      <c r="M12" s="13"/>
      <c r="R12" s="14">
        <v>76</v>
      </c>
      <c r="S12" s="26" t="s">
        <v>171</v>
      </c>
      <c r="T12" t="s">
        <v>37</v>
      </c>
    </row>
    <row r="13" spans="1:20" ht="15">
      <c r="A13" s="15"/>
      <c r="B13" s="8" t="s">
        <v>44</v>
      </c>
      <c r="C13" s="9" t="s">
        <v>9</v>
      </c>
      <c r="D13" s="10" t="str">
        <f t="shared" si="0"/>
        <v>.</v>
      </c>
      <c r="E13" s="10" t="str">
        <f t="shared" si="1"/>
        <v>.</v>
      </c>
      <c r="F13" s="53"/>
      <c r="G13" s="69"/>
      <c r="H13" s="19"/>
      <c r="I13" s="11"/>
      <c r="K13" s="12"/>
      <c r="L13" s="12"/>
      <c r="M13" s="13"/>
      <c r="R13" s="14" t="s">
        <v>33</v>
      </c>
      <c r="S13" s="26" t="s">
        <v>9</v>
      </c>
      <c r="T13" t="s">
        <v>37</v>
      </c>
    </row>
    <row r="14" spans="1:20" s="14" customFormat="1" ht="15">
      <c r="A14" s="15"/>
      <c r="B14" s="8"/>
      <c r="C14" s="9"/>
      <c r="D14" s="10"/>
      <c r="E14" s="10"/>
      <c r="F14" s="53"/>
      <c r="G14" s="69"/>
      <c r="H14" s="19"/>
      <c r="I14" s="11"/>
      <c r="K14" s="12"/>
      <c r="L14" s="12"/>
      <c r="M14" s="13"/>
      <c r="R14" s="14" t="s">
        <v>9</v>
      </c>
      <c r="S14" s="26" t="s">
        <v>9</v>
      </c>
      <c r="T14" s="14" t="s">
        <v>9</v>
      </c>
    </row>
    <row r="15" spans="1:19" s="14" customFormat="1" ht="15">
      <c r="A15" s="15"/>
      <c r="B15" s="8"/>
      <c r="C15" s="9"/>
      <c r="D15" s="10"/>
      <c r="E15" s="10"/>
      <c r="F15" s="53"/>
      <c r="G15" s="69"/>
      <c r="H15" s="19"/>
      <c r="I15" s="11"/>
      <c r="K15" s="12"/>
      <c r="L15" s="12"/>
      <c r="M15" s="13"/>
      <c r="S15" s="26"/>
    </row>
    <row r="16" spans="1:20" ht="15">
      <c r="A16" s="7" t="s">
        <v>16</v>
      </c>
      <c r="B16" s="8" t="s">
        <v>44</v>
      </c>
      <c r="C16" s="9">
        <v>9</v>
      </c>
      <c r="D16" s="10" t="str">
        <f>VLOOKUP(C16,$R$16:$T$28,2,FALSE)</f>
        <v>Julian Priest</v>
      </c>
      <c r="E16" s="10" t="str">
        <f>VLOOKUP(C16,$R$2:$T$14,3,FALSE)</f>
        <v>Cambridgeshire</v>
      </c>
      <c r="F16" s="53" t="s">
        <v>776</v>
      </c>
      <c r="G16" s="69" t="s">
        <v>937</v>
      </c>
      <c r="H16" s="19">
        <v>8</v>
      </c>
      <c r="I16" s="11"/>
      <c r="K16" s="12">
        <f t="shared" si="2"/>
        <v>8</v>
      </c>
      <c r="L16" s="12">
        <f t="shared" si="3"/>
      </c>
      <c r="M16" s="13">
        <f t="shared" si="4"/>
      </c>
      <c r="N16" s="14">
        <f t="shared" si="5"/>
      </c>
      <c r="R16" s="14">
        <v>9</v>
      </c>
      <c r="S16" s="26" t="s">
        <v>116</v>
      </c>
      <c r="T16" t="s">
        <v>34</v>
      </c>
    </row>
    <row r="17" spans="1:20" ht="15">
      <c r="A17" s="68" t="s">
        <v>134</v>
      </c>
      <c r="B17" s="8" t="s">
        <v>44</v>
      </c>
      <c r="C17" s="9">
        <v>47</v>
      </c>
      <c r="D17" s="10" t="str">
        <f aca="true" t="shared" si="6" ref="D17:D27">VLOOKUP(C17,$R$16:$T$28,2,FALSE)</f>
        <v>Haydon Topley</v>
      </c>
      <c r="E17" s="10" t="str">
        <f aca="true" t="shared" si="7" ref="E17:E27">VLOOKUP(C17,$R$2:$T$14,3,FALSE)</f>
        <v>Lincolnshire</v>
      </c>
      <c r="F17" s="53" t="s">
        <v>777</v>
      </c>
      <c r="G17" s="69" t="s">
        <v>938</v>
      </c>
      <c r="H17" s="18">
        <v>7</v>
      </c>
      <c r="I17" s="11"/>
      <c r="K17" s="12">
        <f t="shared" si="2"/>
      </c>
      <c r="L17" s="17">
        <f t="shared" si="3"/>
        <v>7</v>
      </c>
      <c r="M17" s="13">
        <f t="shared" si="4"/>
      </c>
      <c r="N17" s="14">
        <f t="shared" si="5"/>
      </c>
      <c r="R17" s="14">
        <v>10</v>
      </c>
      <c r="S17" s="26" t="s">
        <v>119</v>
      </c>
      <c r="T17" t="s">
        <v>34</v>
      </c>
    </row>
    <row r="18" spans="1:20" ht="15">
      <c r="A18" s="15"/>
      <c r="B18" s="8" t="s">
        <v>44</v>
      </c>
      <c r="C18" s="9">
        <v>56</v>
      </c>
      <c r="D18" s="10" t="str">
        <f t="shared" si="6"/>
        <v>Tyrese Omotoye</v>
      </c>
      <c r="E18" s="10" t="str">
        <f t="shared" si="7"/>
        <v>Norfolk</v>
      </c>
      <c r="F18" s="53" t="s">
        <v>781</v>
      </c>
      <c r="G18" s="69" t="s">
        <v>939</v>
      </c>
      <c r="H18" s="18">
        <v>6</v>
      </c>
      <c r="I18" s="11"/>
      <c r="K18" s="12">
        <f t="shared" si="2"/>
      </c>
      <c r="L18" s="12">
        <f t="shared" si="3"/>
      </c>
      <c r="M18" s="13">
        <f t="shared" si="4"/>
        <v>6</v>
      </c>
      <c r="N18" s="14">
        <f t="shared" si="5"/>
      </c>
      <c r="R18" s="14" t="s">
        <v>30</v>
      </c>
      <c r="S18" s="26" t="s">
        <v>9</v>
      </c>
      <c r="T18" t="s">
        <v>34</v>
      </c>
    </row>
    <row r="19" spans="1:20" ht="15">
      <c r="A19" s="15"/>
      <c r="B19" s="8" t="s">
        <v>44</v>
      </c>
      <c r="C19" s="9">
        <v>48</v>
      </c>
      <c r="D19" s="10" t="str">
        <f t="shared" si="6"/>
        <v>Chizu Obu</v>
      </c>
      <c r="E19" s="10" t="str">
        <f t="shared" si="7"/>
        <v>Lincolnshire</v>
      </c>
      <c r="F19" s="53" t="s">
        <v>782</v>
      </c>
      <c r="G19" s="69" t="s">
        <v>940</v>
      </c>
      <c r="H19" s="18">
        <v>5</v>
      </c>
      <c r="I19" s="11"/>
      <c r="K19" s="12">
        <f t="shared" si="2"/>
      </c>
      <c r="L19" s="12">
        <f t="shared" si="3"/>
        <v>5</v>
      </c>
      <c r="M19" s="13">
        <f t="shared" si="4"/>
      </c>
      <c r="N19" s="14">
        <f t="shared" si="5"/>
      </c>
      <c r="R19" s="14">
        <v>47</v>
      </c>
      <c r="S19" s="26" t="s">
        <v>315</v>
      </c>
      <c r="T19" t="s">
        <v>35</v>
      </c>
    </row>
    <row r="20" spans="1:20" ht="15">
      <c r="A20" s="7"/>
      <c r="B20" s="8" t="s">
        <v>44</v>
      </c>
      <c r="C20" s="9">
        <v>55</v>
      </c>
      <c r="D20" s="10" t="str">
        <f t="shared" si="6"/>
        <v>Alex Mortimer</v>
      </c>
      <c r="E20" s="10" t="str">
        <f t="shared" si="7"/>
        <v>Norfolk</v>
      </c>
      <c r="F20" s="53" t="s">
        <v>783</v>
      </c>
      <c r="G20" s="69" t="s">
        <v>944</v>
      </c>
      <c r="H20" s="18">
        <v>4</v>
      </c>
      <c r="I20" s="11"/>
      <c r="K20" s="12">
        <f t="shared" si="2"/>
      </c>
      <c r="L20" s="12">
        <f t="shared" si="3"/>
      </c>
      <c r="M20" s="13">
        <f t="shared" si="4"/>
        <v>4</v>
      </c>
      <c r="N20" s="14">
        <f t="shared" si="5"/>
      </c>
      <c r="R20" s="14">
        <v>48</v>
      </c>
      <c r="S20" s="26" t="s">
        <v>317</v>
      </c>
      <c r="T20" t="s">
        <v>35</v>
      </c>
    </row>
    <row r="21" spans="1:20" ht="15">
      <c r="A21" s="15"/>
      <c r="B21" s="8" t="s">
        <v>44</v>
      </c>
      <c r="C21" s="9">
        <v>10</v>
      </c>
      <c r="D21" s="10" t="str">
        <f t="shared" si="6"/>
        <v>Jack Hudson</v>
      </c>
      <c r="E21" s="10" t="str">
        <f t="shared" si="7"/>
        <v>Cambridgeshire</v>
      </c>
      <c r="F21" s="53" t="s">
        <v>508</v>
      </c>
      <c r="G21" s="69" t="s">
        <v>945</v>
      </c>
      <c r="H21" s="18">
        <v>3</v>
      </c>
      <c r="I21" s="11"/>
      <c r="K21" s="12">
        <f t="shared" si="2"/>
        <v>3</v>
      </c>
      <c r="L21" s="12">
        <f t="shared" si="3"/>
      </c>
      <c r="M21" s="13">
        <f t="shared" si="4"/>
      </c>
      <c r="N21" s="14">
        <f t="shared" si="5"/>
      </c>
      <c r="R21" s="14" t="s">
        <v>31</v>
      </c>
      <c r="S21" s="26" t="s">
        <v>9</v>
      </c>
      <c r="T21" t="s">
        <v>35</v>
      </c>
    </row>
    <row r="22" spans="1:20" ht="15">
      <c r="A22" s="15"/>
      <c r="B22" s="8" t="s">
        <v>44</v>
      </c>
      <c r="C22" s="9">
        <v>76</v>
      </c>
      <c r="D22" s="10" t="str">
        <f t="shared" si="6"/>
        <v>Jack Fayers</v>
      </c>
      <c r="E22" s="10" t="str">
        <f t="shared" si="7"/>
        <v>Suffolk</v>
      </c>
      <c r="F22" s="53" t="s">
        <v>784</v>
      </c>
      <c r="G22" s="69" t="s">
        <v>942</v>
      </c>
      <c r="H22" s="30">
        <v>2</v>
      </c>
      <c r="I22" s="11"/>
      <c r="K22" s="12">
        <f t="shared" si="2"/>
      </c>
      <c r="L22" s="12">
        <f t="shared" si="3"/>
      </c>
      <c r="M22" s="13">
        <f t="shared" si="4"/>
      </c>
      <c r="N22" s="14">
        <f t="shared" si="5"/>
        <v>2</v>
      </c>
      <c r="R22" s="14">
        <v>55</v>
      </c>
      <c r="S22" s="26" t="s">
        <v>396</v>
      </c>
      <c r="T22" t="s">
        <v>36</v>
      </c>
    </row>
    <row r="23" spans="1:20" ht="15">
      <c r="A23" s="15"/>
      <c r="B23" s="8" t="s">
        <v>44</v>
      </c>
      <c r="C23" s="9">
        <v>75</v>
      </c>
      <c r="D23" s="10" t="str">
        <f t="shared" si="6"/>
        <v>.</v>
      </c>
      <c r="E23" s="10" t="str">
        <f t="shared" si="7"/>
        <v>Suffolk</v>
      </c>
      <c r="F23" s="53" t="s">
        <v>785</v>
      </c>
      <c r="G23" s="69" t="s">
        <v>943</v>
      </c>
      <c r="H23" s="18">
        <v>1</v>
      </c>
      <c r="I23" s="11"/>
      <c r="K23" s="12">
        <f t="shared" si="2"/>
      </c>
      <c r="L23" s="12">
        <f t="shared" si="3"/>
      </c>
      <c r="M23" s="13">
        <f t="shared" si="4"/>
      </c>
      <c r="N23" s="14">
        <f t="shared" si="5"/>
        <v>1</v>
      </c>
      <c r="R23" s="14">
        <v>56</v>
      </c>
      <c r="S23" s="26" t="s">
        <v>395</v>
      </c>
      <c r="T23" t="s">
        <v>36</v>
      </c>
    </row>
    <row r="24" spans="1:20" ht="15">
      <c r="A24" s="15"/>
      <c r="B24" s="8" t="s">
        <v>44</v>
      </c>
      <c r="C24" s="9" t="s">
        <v>9</v>
      </c>
      <c r="D24" s="10" t="str">
        <f t="shared" si="6"/>
        <v>.</v>
      </c>
      <c r="E24" s="10" t="str">
        <f t="shared" si="7"/>
        <v>.</v>
      </c>
      <c r="F24" s="53"/>
      <c r="G24" s="69"/>
      <c r="H24" s="18"/>
      <c r="I24" s="11"/>
      <c r="K24" s="12"/>
      <c r="L24" s="12"/>
      <c r="M24" s="13"/>
      <c r="R24" s="14" t="s">
        <v>32</v>
      </c>
      <c r="S24" s="26" t="s">
        <v>9</v>
      </c>
      <c r="T24" t="s">
        <v>36</v>
      </c>
    </row>
    <row r="25" spans="1:20" ht="15">
      <c r="A25" s="15"/>
      <c r="B25" s="8" t="s">
        <v>44</v>
      </c>
      <c r="C25" s="9" t="s">
        <v>9</v>
      </c>
      <c r="D25" s="10" t="str">
        <f t="shared" si="6"/>
        <v>.</v>
      </c>
      <c r="E25" s="10" t="str">
        <f t="shared" si="7"/>
        <v>.</v>
      </c>
      <c r="F25" s="53"/>
      <c r="G25" s="69"/>
      <c r="H25" s="18"/>
      <c r="I25" s="11"/>
      <c r="K25" s="12"/>
      <c r="L25" s="12"/>
      <c r="M25" s="13"/>
      <c r="R25" s="14">
        <v>75</v>
      </c>
      <c r="S25" s="26" t="s">
        <v>9</v>
      </c>
      <c r="T25" t="s">
        <v>37</v>
      </c>
    </row>
    <row r="26" spans="1:20" ht="15">
      <c r="A26" s="15"/>
      <c r="B26" s="8" t="s">
        <v>44</v>
      </c>
      <c r="C26" s="9" t="s">
        <v>9</v>
      </c>
      <c r="D26" s="10" t="str">
        <f t="shared" si="6"/>
        <v>.</v>
      </c>
      <c r="E26" s="10" t="str">
        <f t="shared" si="7"/>
        <v>.</v>
      </c>
      <c r="F26" s="53"/>
      <c r="G26" s="69"/>
      <c r="H26" s="18"/>
      <c r="I26" s="11"/>
      <c r="K26" s="12"/>
      <c r="L26" s="12"/>
      <c r="M26" s="13"/>
      <c r="R26" s="14">
        <v>76</v>
      </c>
      <c r="S26" s="26" t="s">
        <v>172</v>
      </c>
      <c r="T26" t="s">
        <v>37</v>
      </c>
    </row>
    <row r="27" spans="1:20" ht="15">
      <c r="A27" s="15"/>
      <c r="B27" s="8" t="s">
        <v>44</v>
      </c>
      <c r="C27" s="9" t="s">
        <v>9</v>
      </c>
      <c r="D27" s="10" t="str">
        <f t="shared" si="6"/>
        <v>.</v>
      </c>
      <c r="E27" s="10" t="str">
        <f t="shared" si="7"/>
        <v>.</v>
      </c>
      <c r="F27" s="53"/>
      <c r="G27" s="69"/>
      <c r="H27" s="18"/>
      <c r="I27" s="11"/>
      <c r="K27" s="12"/>
      <c r="L27" s="12"/>
      <c r="M27" s="13"/>
      <c r="R27" s="14" t="s">
        <v>33</v>
      </c>
      <c r="S27" s="26" t="s">
        <v>173</v>
      </c>
      <c r="T27" t="s">
        <v>37</v>
      </c>
    </row>
    <row r="28" spans="1:20" s="14" customFormat="1" ht="15">
      <c r="A28" s="15"/>
      <c r="B28" s="8"/>
      <c r="C28" s="9"/>
      <c r="D28" s="10"/>
      <c r="E28" s="10"/>
      <c r="F28" s="53"/>
      <c r="G28" s="69"/>
      <c r="H28" s="18"/>
      <c r="I28" s="11"/>
      <c r="K28" s="12"/>
      <c r="L28" s="12"/>
      <c r="M28" s="13"/>
      <c r="R28" s="14" t="s">
        <v>9</v>
      </c>
      <c r="S28" s="26" t="s">
        <v>9</v>
      </c>
      <c r="T28" s="14" t="s">
        <v>9</v>
      </c>
    </row>
    <row r="29" spans="1:19" s="14" customFormat="1" ht="15">
      <c r="A29" s="15"/>
      <c r="B29" s="8"/>
      <c r="C29" s="9"/>
      <c r="D29" s="10"/>
      <c r="E29" s="10"/>
      <c r="F29" s="53"/>
      <c r="G29" s="69"/>
      <c r="H29" s="18"/>
      <c r="I29" s="11"/>
      <c r="K29" s="12"/>
      <c r="L29" s="12"/>
      <c r="M29" s="13"/>
      <c r="S29" s="26"/>
    </row>
    <row r="30" spans="1:20" ht="15">
      <c r="A30" s="7" t="s">
        <v>17</v>
      </c>
      <c r="B30" s="8" t="s">
        <v>44</v>
      </c>
      <c r="C30" s="9">
        <v>9</v>
      </c>
      <c r="D30" s="10" t="str">
        <f>VLOOKUP(C30,$R$30:$T$42,2,FALSE)</f>
        <v>Julian Priest</v>
      </c>
      <c r="E30" s="10" t="str">
        <f>VLOOKUP(C30,$R$30:$T$42,3,FALSE)</f>
        <v>Cambridgeshire</v>
      </c>
      <c r="F30" s="53" t="s">
        <v>636</v>
      </c>
      <c r="G30" s="69" t="s">
        <v>937</v>
      </c>
      <c r="H30" s="19">
        <v>8</v>
      </c>
      <c r="I30" s="11"/>
      <c r="K30" s="12">
        <f t="shared" si="2"/>
        <v>8</v>
      </c>
      <c r="L30" s="12">
        <f t="shared" si="3"/>
      </c>
      <c r="M30" s="13">
        <f t="shared" si="4"/>
      </c>
      <c r="N30" s="14">
        <f t="shared" si="5"/>
      </c>
      <c r="R30" s="14">
        <v>9</v>
      </c>
      <c r="S30" s="26" t="s">
        <v>116</v>
      </c>
      <c r="T30" t="s">
        <v>34</v>
      </c>
    </row>
    <row r="31" spans="1:20" ht="15">
      <c r="A31" s="15"/>
      <c r="B31" s="8" t="s">
        <v>44</v>
      </c>
      <c r="C31" s="9">
        <v>55</v>
      </c>
      <c r="D31" s="10" t="str">
        <f aca="true" t="shared" si="8" ref="D31:D41">VLOOKUP(C31,$R$30:$T$42,2,FALSE)</f>
        <v>Alex Mortimer</v>
      </c>
      <c r="E31" s="10" t="str">
        <f aca="true" t="shared" si="9" ref="E31:E41">VLOOKUP(C31,$R$30:$T$42,3,FALSE)</f>
        <v>Norfolk</v>
      </c>
      <c r="F31" s="53" t="s">
        <v>637</v>
      </c>
      <c r="G31" s="69" t="s">
        <v>938</v>
      </c>
      <c r="H31" s="18">
        <v>7</v>
      </c>
      <c r="I31" s="11"/>
      <c r="K31" s="12">
        <f t="shared" si="2"/>
      </c>
      <c r="L31" s="12">
        <f t="shared" si="3"/>
      </c>
      <c r="M31" s="13">
        <f t="shared" si="4"/>
        <v>7</v>
      </c>
      <c r="N31" s="14">
        <f t="shared" si="5"/>
      </c>
      <c r="R31" s="14">
        <v>10</v>
      </c>
      <c r="S31" s="26" t="s">
        <v>117</v>
      </c>
      <c r="T31" t="s">
        <v>34</v>
      </c>
    </row>
    <row r="32" spans="1:20" ht="15">
      <c r="A32" s="15"/>
      <c r="B32" s="8" t="s">
        <v>44</v>
      </c>
      <c r="C32" s="9">
        <v>48</v>
      </c>
      <c r="D32" s="10" t="str">
        <f t="shared" si="8"/>
        <v>William Long</v>
      </c>
      <c r="E32" s="10" t="str">
        <f t="shared" si="9"/>
        <v>Lincolnshire</v>
      </c>
      <c r="F32" s="53" t="s">
        <v>638</v>
      </c>
      <c r="G32" s="69" t="s">
        <v>939</v>
      </c>
      <c r="H32" s="18">
        <v>6</v>
      </c>
      <c r="I32" s="11"/>
      <c r="K32" s="12">
        <f t="shared" si="2"/>
      </c>
      <c r="L32" s="12">
        <f t="shared" si="3"/>
        <v>6</v>
      </c>
      <c r="M32" s="13">
        <f t="shared" si="4"/>
      </c>
      <c r="N32" s="14">
        <f t="shared" si="5"/>
      </c>
      <c r="R32" s="14" t="s">
        <v>30</v>
      </c>
      <c r="S32" s="26" t="s">
        <v>9</v>
      </c>
      <c r="T32" t="s">
        <v>34</v>
      </c>
    </row>
    <row r="33" spans="1:20" ht="15">
      <c r="A33" s="15"/>
      <c r="B33" s="8" t="s">
        <v>44</v>
      </c>
      <c r="C33" s="9">
        <v>47</v>
      </c>
      <c r="D33" s="10" t="str">
        <f t="shared" si="8"/>
        <v>Hugo Nilsson</v>
      </c>
      <c r="E33" s="10" t="str">
        <f t="shared" si="9"/>
        <v>Lincolnshire</v>
      </c>
      <c r="F33" s="53" t="s">
        <v>639</v>
      </c>
      <c r="G33" s="69" t="s">
        <v>940</v>
      </c>
      <c r="H33" s="18">
        <v>5</v>
      </c>
      <c r="I33" s="11"/>
      <c r="K33" s="12">
        <f t="shared" si="2"/>
      </c>
      <c r="L33" s="12">
        <f t="shared" si="3"/>
        <v>5</v>
      </c>
      <c r="M33" s="13">
        <f t="shared" si="4"/>
      </c>
      <c r="N33" s="14">
        <f t="shared" si="5"/>
      </c>
      <c r="R33" s="14">
        <v>47</v>
      </c>
      <c r="S33" s="26" t="s">
        <v>318</v>
      </c>
      <c r="T33" t="s">
        <v>35</v>
      </c>
    </row>
    <row r="34" spans="1:20" ht="15">
      <c r="A34" s="15"/>
      <c r="B34" s="8" t="s">
        <v>44</v>
      </c>
      <c r="C34" s="9">
        <v>75</v>
      </c>
      <c r="D34" s="10" t="str">
        <f t="shared" si="8"/>
        <v>Seb Mobee</v>
      </c>
      <c r="E34" s="10" t="str">
        <f t="shared" si="9"/>
        <v>Suffolk</v>
      </c>
      <c r="F34" s="53" t="s">
        <v>640</v>
      </c>
      <c r="G34" s="69" t="s">
        <v>944</v>
      </c>
      <c r="H34" s="18">
        <v>4</v>
      </c>
      <c r="I34" s="11"/>
      <c r="K34" s="12">
        <f t="shared" si="2"/>
      </c>
      <c r="L34" s="12">
        <f t="shared" si="3"/>
      </c>
      <c r="M34" s="13">
        <f t="shared" si="4"/>
      </c>
      <c r="N34" s="14">
        <f t="shared" si="5"/>
        <v>4</v>
      </c>
      <c r="R34" s="14">
        <v>48</v>
      </c>
      <c r="S34" s="26" t="s">
        <v>319</v>
      </c>
      <c r="T34" t="s">
        <v>35</v>
      </c>
    </row>
    <row r="35" spans="1:20" ht="15">
      <c r="A35" s="15"/>
      <c r="B35" s="8" t="s">
        <v>44</v>
      </c>
      <c r="C35" s="9">
        <v>76</v>
      </c>
      <c r="D35" s="10" t="str">
        <f t="shared" si="8"/>
        <v>Harvey Sayer</v>
      </c>
      <c r="E35" s="10" t="str">
        <f t="shared" si="9"/>
        <v>Suffolk</v>
      </c>
      <c r="F35" s="53" t="s">
        <v>641</v>
      </c>
      <c r="G35" s="69" t="s">
        <v>945</v>
      </c>
      <c r="H35" s="18">
        <v>3</v>
      </c>
      <c r="I35" s="11"/>
      <c r="K35" s="12">
        <f t="shared" si="2"/>
      </c>
      <c r="L35" s="12">
        <f t="shared" si="3"/>
      </c>
      <c r="M35" s="13">
        <f t="shared" si="4"/>
      </c>
      <c r="N35" s="14">
        <f t="shared" si="5"/>
        <v>3</v>
      </c>
      <c r="R35" s="14" t="s">
        <v>31</v>
      </c>
      <c r="S35" s="26" t="s">
        <v>9</v>
      </c>
      <c r="T35" t="s">
        <v>35</v>
      </c>
    </row>
    <row r="36" spans="1:20" ht="15">
      <c r="A36" s="15"/>
      <c r="B36" s="8" t="s">
        <v>44</v>
      </c>
      <c r="C36" s="9">
        <v>56</v>
      </c>
      <c r="D36" s="10" t="str">
        <f t="shared" si="8"/>
        <v>Tony Springett</v>
      </c>
      <c r="E36" s="10" t="str">
        <f t="shared" si="9"/>
        <v>Norfolk</v>
      </c>
      <c r="F36" s="53" t="s">
        <v>642</v>
      </c>
      <c r="G36" s="69" t="s">
        <v>942</v>
      </c>
      <c r="H36" s="30">
        <v>2</v>
      </c>
      <c r="I36" s="11"/>
      <c r="K36" s="12">
        <f t="shared" si="2"/>
      </c>
      <c r="L36" s="12">
        <f t="shared" si="3"/>
      </c>
      <c r="M36" s="13">
        <f t="shared" si="4"/>
        <v>2</v>
      </c>
      <c r="N36" s="14">
        <f t="shared" si="5"/>
      </c>
      <c r="R36" s="14">
        <v>55</v>
      </c>
      <c r="S36" s="26" t="s">
        <v>396</v>
      </c>
      <c r="T36" t="s">
        <v>36</v>
      </c>
    </row>
    <row r="37" spans="1:20" ht="15">
      <c r="A37" s="15"/>
      <c r="B37" s="8" t="s">
        <v>44</v>
      </c>
      <c r="C37" s="9">
        <v>10</v>
      </c>
      <c r="D37" s="10" t="str">
        <f t="shared" si="8"/>
        <v>Charlie Bayly</v>
      </c>
      <c r="E37" s="10" t="str">
        <f t="shared" si="9"/>
        <v>Cambridgeshire</v>
      </c>
      <c r="F37" s="53" t="s">
        <v>643</v>
      </c>
      <c r="G37" s="69" t="s">
        <v>943</v>
      </c>
      <c r="H37" s="18">
        <v>1</v>
      </c>
      <c r="I37" s="11"/>
      <c r="K37" s="12">
        <f t="shared" si="2"/>
        <v>1</v>
      </c>
      <c r="L37" s="12">
        <f t="shared" si="3"/>
      </c>
      <c r="M37" s="13">
        <f t="shared" si="4"/>
      </c>
      <c r="N37" s="14">
        <f t="shared" si="5"/>
      </c>
      <c r="R37" s="14">
        <v>56</v>
      </c>
      <c r="S37" s="26" t="s">
        <v>397</v>
      </c>
      <c r="T37" t="s">
        <v>36</v>
      </c>
    </row>
    <row r="38" spans="1:20" ht="15">
      <c r="A38" s="15"/>
      <c r="B38" s="8" t="s">
        <v>44</v>
      </c>
      <c r="C38" s="9" t="s">
        <v>9</v>
      </c>
      <c r="D38" s="10" t="str">
        <f t="shared" si="8"/>
        <v>.</v>
      </c>
      <c r="E38" s="10" t="str">
        <f t="shared" si="9"/>
        <v>.</v>
      </c>
      <c r="F38" s="53"/>
      <c r="G38" s="69"/>
      <c r="H38" s="18"/>
      <c r="I38" s="11"/>
      <c r="K38" s="12"/>
      <c r="L38" s="12"/>
      <c r="M38" s="13"/>
      <c r="R38" s="14" t="s">
        <v>32</v>
      </c>
      <c r="S38" s="26" t="s">
        <v>9</v>
      </c>
      <c r="T38" t="s">
        <v>36</v>
      </c>
    </row>
    <row r="39" spans="1:20" ht="15">
      <c r="A39" s="15"/>
      <c r="B39" s="8" t="s">
        <v>44</v>
      </c>
      <c r="C39" s="9" t="s">
        <v>9</v>
      </c>
      <c r="D39" s="10" t="str">
        <f t="shared" si="8"/>
        <v>.</v>
      </c>
      <c r="E39" s="10" t="str">
        <f t="shared" si="9"/>
        <v>.</v>
      </c>
      <c r="F39" s="53"/>
      <c r="G39" s="69"/>
      <c r="H39" s="18"/>
      <c r="I39" s="11"/>
      <c r="K39" s="12"/>
      <c r="L39" s="12"/>
      <c r="M39" s="13"/>
      <c r="R39" s="14">
        <v>75</v>
      </c>
      <c r="S39" s="26" t="s">
        <v>174</v>
      </c>
      <c r="T39" t="s">
        <v>37</v>
      </c>
    </row>
    <row r="40" spans="1:20" ht="15">
      <c r="A40" s="15"/>
      <c r="B40" s="8" t="s">
        <v>44</v>
      </c>
      <c r="C40" s="9" t="s">
        <v>9</v>
      </c>
      <c r="D40" s="10" t="str">
        <f t="shared" si="8"/>
        <v>.</v>
      </c>
      <c r="E40" s="10" t="str">
        <f t="shared" si="9"/>
        <v>.</v>
      </c>
      <c r="F40" s="53"/>
      <c r="G40" s="69"/>
      <c r="H40" s="18"/>
      <c r="I40" s="11"/>
      <c r="K40" s="12"/>
      <c r="L40" s="12"/>
      <c r="M40" s="13"/>
      <c r="R40" s="14">
        <v>76</v>
      </c>
      <c r="S40" s="26" t="s">
        <v>175</v>
      </c>
      <c r="T40" t="s">
        <v>37</v>
      </c>
    </row>
    <row r="41" spans="1:20" ht="15">
      <c r="A41" s="15"/>
      <c r="B41" s="8" t="s">
        <v>44</v>
      </c>
      <c r="C41" s="9" t="s">
        <v>9</v>
      </c>
      <c r="D41" s="10" t="str">
        <f t="shared" si="8"/>
        <v>.</v>
      </c>
      <c r="E41" s="10" t="str">
        <f t="shared" si="9"/>
        <v>.</v>
      </c>
      <c r="F41" s="53"/>
      <c r="G41" s="69"/>
      <c r="H41" s="18"/>
      <c r="I41" s="11"/>
      <c r="K41" s="12"/>
      <c r="L41" s="12"/>
      <c r="M41" s="13"/>
      <c r="R41" s="14" t="s">
        <v>33</v>
      </c>
      <c r="S41" s="26" t="s">
        <v>9</v>
      </c>
      <c r="T41" t="s">
        <v>37</v>
      </c>
    </row>
    <row r="42" spans="1:20" s="14" customFormat="1" ht="15">
      <c r="A42" s="15"/>
      <c r="B42" s="8"/>
      <c r="C42" s="9"/>
      <c r="D42" s="10"/>
      <c r="E42" s="10"/>
      <c r="F42" s="53"/>
      <c r="G42" s="69"/>
      <c r="H42" s="18"/>
      <c r="I42" s="11"/>
      <c r="K42" s="12"/>
      <c r="L42" s="12"/>
      <c r="M42" s="13"/>
      <c r="R42" s="14" t="s">
        <v>9</v>
      </c>
      <c r="S42" s="26" t="s">
        <v>9</v>
      </c>
      <c r="T42" s="14" t="s">
        <v>9</v>
      </c>
    </row>
    <row r="43" spans="1:19" s="14" customFormat="1" ht="15">
      <c r="A43" s="15"/>
      <c r="B43" s="8"/>
      <c r="C43" s="9"/>
      <c r="D43" s="10"/>
      <c r="E43" s="10"/>
      <c r="F43" s="53"/>
      <c r="G43" s="69"/>
      <c r="H43" s="18"/>
      <c r="I43" s="11"/>
      <c r="K43" s="12"/>
      <c r="L43" s="12"/>
      <c r="M43" s="13"/>
      <c r="S43" s="26"/>
    </row>
    <row r="44" spans="1:20" ht="15">
      <c r="A44" s="7" t="s">
        <v>18</v>
      </c>
      <c r="B44" s="8" t="s">
        <v>44</v>
      </c>
      <c r="C44" s="9">
        <v>10</v>
      </c>
      <c r="D44" s="10" t="str">
        <f>VLOOKUP(C44,$R$44:$T$56,2,FALSE)</f>
        <v>Lewis Shipley</v>
      </c>
      <c r="E44" s="10" t="str">
        <f>VLOOKUP(C44,$R$44:$T$56,3,FALSE)</f>
        <v>Cambridgeshire</v>
      </c>
      <c r="F44" s="53" t="s">
        <v>831</v>
      </c>
      <c r="G44" s="69" t="s">
        <v>937</v>
      </c>
      <c r="H44" s="19">
        <v>8</v>
      </c>
      <c r="I44" s="11"/>
      <c r="K44" s="12">
        <f t="shared" si="2"/>
        <v>8</v>
      </c>
      <c r="L44" s="12">
        <f t="shared" si="3"/>
      </c>
      <c r="M44" s="13">
        <f t="shared" si="4"/>
      </c>
      <c r="N44" s="14">
        <f t="shared" si="5"/>
      </c>
      <c r="R44" s="14">
        <v>9</v>
      </c>
      <c r="S44" s="26" t="s">
        <v>118</v>
      </c>
      <c r="T44" t="s">
        <v>34</v>
      </c>
    </row>
    <row r="45" spans="1:20" ht="15">
      <c r="A45" s="15"/>
      <c r="B45" s="8" t="s">
        <v>44</v>
      </c>
      <c r="C45" s="9">
        <v>75</v>
      </c>
      <c r="D45" s="10" t="str">
        <f aca="true" t="shared" si="10" ref="D45:D55">VLOOKUP(C45,$R$44:$T$56,2,FALSE)</f>
        <v>Charlie Wakefield</v>
      </c>
      <c r="E45" s="10" t="str">
        <f aca="true" t="shared" si="11" ref="E45:E55">VLOOKUP(C45,$R$44:$T$56,3,FALSE)</f>
        <v>Suffolk</v>
      </c>
      <c r="F45" s="53" t="s">
        <v>832</v>
      </c>
      <c r="G45" s="69" t="s">
        <v>938</v>
      </c>
      <c r="H45" s="18">
        <v>7</v>
      </c>
      <c r="I45" s="11"/>
      <c r="K45" s="12">
        <f t="shared" si="2"/>
      </c>
      <c r="L45" s="12">
        <f t="shared" si="3"/>
      </c>
      <c r="M45" s="13">
        <f t="shared" si="4"/>
      </c>
      <c r="N45" s="14">
        <f t="shared" si="5"/>
        <v>7</v>
      </c>
      <c r="R45" s="14">
        <v>10</v>
      </c>
      <c r="S45" s="26" t="s">
        <v>114</v>
      </c>
      <c r="T45" t="s">
        <v>34</v>
      </c>
    </row>
    <row r="46" spans="1:20" ht="15">
      <c r="A46" s="15"/>
      <c r="B46" s="8" t="s">
        <v>44</v>
      </c>
      <c r="C46" s="9">
        <v>47</v>
      </c>
      <c r="D46" s="10" t="str">
        <f t="shared" si="10"/>
        <v>Gareth Lee</v>
      </c>
      <c r="E46" s="10" t="str">
        <f t="shared" si="11"/>
        <v>Lincolnshire</v>
      </c>
      <c r="F46" s="53" t="s">
        <v>833</v>
      </c>
      <c r="G46" s="69" t="s">
        <v>939</v>
      </c>
      <c r="H46" s="18">
        <v>6</v>
      </c>
      <c r="I46" s="11"/>
      <c r="K46" s="12">
        <f t="shared" si="2"/>
      </c>
      <c r="L46" s="12">
        <f t="shared" si="3"/>
        <v>6</v>
      </c>
      <c r="M46" s="13">
        <f t="shared" si="4"/>
      </c>
      <c r="N46" s="14">
        <f t="shared" si="5"/>
      </c>
      <c r="R46" s="14" t="s">
        <v>30</v>
      </c>
      <c r="S46" s="26" t="s">
        <v>9</v>
      </c>
      <c r="T46" t="s">
        <v>34</v>
      </c>
    </row>
    <row r="47" spans="1:20" ht="15">
      <c r="A47" s="15"/>
      <c r="B47" s="8" t="s">
        <v>44</v>
      </c>
      <c r="C47" s="9">
        <v>76</v>
      </c>
      <c r="D47" s="10" t="str">
        <f t="shared" si="10"/>
        <v>Rakesh Wilson-Snow</v>
      </c>
      <c r="E47" s="10" t="str">
        <f t="shared" si="11"/>
        <v>Suffolk</v>
      </c>
      <c r="F47" s="53" t="s">
        <v>834</v>
      </c>
      <c r="G47" s="69" t="s">
        <v>940</v>
      </c>
      <c r="H47" s="18">
        <v>5</v>
      </c>
      <c r="I47" s="11"/>
      <c r="K47" s="12">
        <f t="shared" si="2"/>
      </c>
      <c r="L47" s="12">
        <f t="shared" si="3"/>
      </c>
      <c r="M47" s="13">
        <f t="shared" si="4"/>
      </c>
      <c r="N47" s="14">
        <f t="shared" si="5"/>
        <v>5</v>
      </c>
      <c r="R47" s="14">
        <v>47</v>
      </c>
      <c r="S47" s="26" t="s">
        <v>320</v>
      </c>
      <c r="T47" t="s">
        <v>35</v>
      </c>
    </row>
    <row r="48" spans="1:20" ht="15">
      <c r="A48" s="15"/>
      <c r="B48" s="8" t="s">
        <v>44</v>
      </c>
      <c r="C48" s="9">
        <v>9</v>
      </c>
      <c r="D48" s="10" t="str">
        <f t="shared" si="10"/>
        <v>Fletcher Collins-Shirley</v>
      </c>
      <c r="E48" s="10" t="str">
        <f t="shared" si="11"/>
        <v>Cambridgeshire</v>
      </c>
      <c r="F48" s="53" t="s">
        <v>835</v>
      </c>
      <c r="G48" s="69" t="s">
        <v>944</v>
      </c>
      <c r="H48" s="18">
        <v>4</v>
      </c>
      <c r="I48" s="11"/>
      <c r="K48" s="12">
        <f t="shared" si="2"/>
        <v>4</v>
      </c>
      <c r="L48" s="12">
        <f t="shared" si="3"/>
      </c>
      <c r="M48" s="13">
        <f t="shared" si="4"/>
      </c>
      <c r="N48" s="14">
        <f t="shared" si="5"/>
      </c>
      <c r="R48" s="14">
        <v>48</v>
      </c>
      <c r="S48" s="26" t="s">
        <v>321</v>
      </c>
      <c r="T48" t="s">
        <v>35</v>
      </c>
    </row>
    <row r="49" spans="1:20" ht="15">
      <c r="A49" s="15"/>
      <c r="B49" s="8" t="s">
        <v>44</v>
      </c>
      <c r="C49" s="9">
        <v>48</v>
      </c>
      <c r="D49" s="10" t="str">
        <f t="shared" si="10"/>
        <v>Tate Emery-Peters</v>
      </c>
      <c r="E49" s="10" t="str">
        <f t="shared" si="11"/>
        <v>Lincolnshire</v>
      </c>
      <c r="F49" s="53" t="s">
        <v>836</v>
      </c>
      <c r="G49" s="69" t="s">
        <v>945</v>
      </c>
      <c r="H49" s="18">
        <v>3</v>
      </c>
      <c r="I49" s="11"/>
      <c r="K49" s="12">
        <f t="shared" si="2"/>
      </c>
      <c r="L49" s="12">
        <f t="shared" si="3"/>
        <v>3</v>
      </c>
      <c r="M49" s="13">
        <f t="shared" si="4"/>
      </c>
      <c r="N49" s="14">
        <f t="shared" si="5"/>
      </c>
      <c r="R49" s="14" t="s">
        <v>31</v>
      </c>
      <c r="S49" s="26" t="s">
        <v>9</v>
      </c>
      <c r="T49" t="s">
        <v>35</v>
      </c>
    </row>
    <row r="50" spans="1:20" ht="15">
      <c r="A50" s="15"/>
      <c r="B50" s="8" t="s">
        <v>44</v>
      </c>
      <c r="C50" s="9">
        <v>56</v>
      </c>
      <c r="D50" s="10" t="str">
        <f t="shared" si="10"/>
        <v>Noah Grace Whittaker</v>
      </c>
      <c r="E50" s="10" t="str">
        <f t="shared" si="11"/>
        <v>Norfolk</v>
      </c>
      <c r="F50" s="53" t="s">
        <v>837</v>
      </c>
      <c r="G50" s="69" t="s">
        <v>942</v>
      </c>
      <c r="H50" s="30">
        <v>2</v>
      </c>
      <c r="I50" s="11"/>
      <c r="K50" s="12">
        <f t="shared" si="2"/>
      </c>
      <c r="L50" s="12">
        <f t="shared" si="3"/>
      </c>
      <c r="M50" s="13">
        <f t="shared" si="4"/>
        <v>2</v>
      </c>
      <c r="N50" s="14">
        <f t="shared" si="5"/>
      </c>
      <c r="R50" s="14">
        <v>55</v>
      </c>
      <c r="S50" s="26" t="s">
        <v>398</v>
      </c>
      <c r="T50" t="s">
        <v>36</v>
      </c>
    </row>
    <row r="51" spans="1:20" ht="15">
      <c r="A51" s="15"/>
      <c r="B51" s="8" t="s">
        <v>44</v>
      </c>
      <c r="C51" s="9">
        <v>55</v>
      </c>
      <c r="D51" s="10" t="str">
        <f t="shared" si="10"/>
        <v>James Atkins</v>
      </c>
      <c r="E51" s="10" t="str">
        <f t="shared" si="11"/>
        <v>Norfolk</v>
      </c>
      <c r="F51" s="53" t="s">
        <v>838</v>
      </c>
      <c r="G51" s="69" t="s">
        <v>943</v>
      </c>
      <c r="H51" s="18">
        <v>1</v>
      </c>
      <c r="I51" s="11"/>
      <c r="K51" s="12">
        <f t="shared" si="2"/>
      </c>
      <c r="L51" s="12">
        <f t="shared" si="3"/>
      </c>
      <c r="M51" s="13">
        <f t="shared" si="4"/>
        <v>1</v>
      </c>
      <c r="N51" s="14">
        <f t="shared" si="5"/>
      </c>
      <c r="R51" s="14">
        <v>56</v>
      </c>
      <c r="S51" s="26" t="s">
        <v>399</v>
      </c>
      <c r="T51" t="s">
        <v>36</v>
      </c>
    </row>
    <row r="52" spans="1:20" ht="15">
      <c r="A52" s="15"/>
      <c r="B52" s="8" t="s">
        <v>44</v>
      </c>
      <c r="C52" s="9" t="s">
        <v>9</v>
      </c>
      <c r="D52" s="10" t="str">
        <f t="shared" si="10"/>
        <v>.</v>
      </c>
      <c r="E52" s="10" t="str">
        <f t="shared" si="11"/>
        <v>.</v>
      </c>
      <c r="F52" s="53"/>
      <c r="G52" s="69"/>
      <c r="H52" s="18"/>
      <c r="I52" s="11"/>
      <c r="K52" s="12"/>
      <c r="L52" s="12"/>
      <c r="M52" s="13"/>
      <c r="R52" s="14" t="s">
        <v>32</v>
      </c>
      <c r="S52" s="26" t="s">
        <v>9</v>
      </c>
      <c r="T52" t="s">
        <v>36</v>
      </c>
    </row>
    <row r="53" spans="1:20" ht="15">
      <c r="A53" s="15"/>
      <c r="B53" s="8" t="s">
        <v>44</v>
      </c>
      <c r="C53" s="9" t="s">
        <v>9</v>
      </c>
      <c r="D53" s="10" t="str">
        <f t="shared" si="10"/>
        <v>.</v>
      </c>
      <c r="E53" s="10" t="str">
        <f t="shared" si="11"/>
        <v>.</v>
      </c>
      <c r="F53" s="53"/>
      <c r="G53" s="69"/>
      <c r="H53" s="18"/>
      <c r="I53" s="11"/>
      <c r="K53" s="12"/>
      <c r="L53" s="12"/>
      <c r="M53" s="13"/>
      <c r="R53" s="14">
        <v>75</v>
      </c>
      <c r="S53" s="26" t="s">
        <v>176</v>
      </c>
      <c r="T53" t="s">
        <v>37</v>
      </c>
    </row>
    <row r="54" spans="1:20" ht="15">
      <c r="A54" s="15"/>
      <c r="B54" s="8" t="s">
        <v>44</v>
      </c>
      <c r="C54" s="9" t="s">
        <v>9</v>
      </c>
      <c r="D54" s="10" t="str">
        <f t="shared" si="10"/>
        <v>.</v>
      </c>
      <c r="E54" s="10" t="str">
        <f t="shared" si="11"/>
        <v>.</v>
      </c>
      <c r="F54" s="53"/>
      <c r="G54" s="69"/>
      <c r="H54" s="18"/>
      <c r="I54" s="11"/>
      <c r="K54" s="12"/>
      <c r="L54" s="12"/>
      <c r="M54" s="13"/>
      <c r="R54" s="14">
        <v>76</v>
      </c>
      <c r="S54" s="26" t="s">
        <v>177</v>
      </c>
      <c r="T54" t="s">
        <v>37</v>
      </c>
    </row>
    <row r="55" spans="1:20" ht="15">
      <c r="A55" s="15"/>
      <c r="B55" s="8" t="s">
        <v>44</v>
      </c>
      <c r="C55" s="9" t="s">
        <v>9</v>
      </c>
      <c r="D55" s="10" t="str">
        <f t="shared" si="10"/>
        <v>.</v>
      </c>
      <c r="E55" s="10" t="str">
        <f t="shared" si="11"/>
        <v>.</v>
      </c>
      <c r="F55" s="53"/>
      <c r="G55" s="69"/>
      <c r="H55" s="18"/>
      <c r="I55" s="11"/>
      <c r="K55" s="12"/>
      <c r="L55" s="12"/>
      <c r="M55" s="13"/>
      <c r="R55" s="14" t="s">
        <v>33</v>
      </c>
      <c r="S55" s="26" t="s">
        <v>9</v>
      </c>
      <c r="T55" t="s">
        <v>37</v>
      </c>
    </row>
    <row r="56" spans="1:20" s="14" customFormat="1" ht="15">
      <c r="A56" s="15"/>
      <c r="B56" s="8"/>
      <c r="C56" s="9"/>
      <c r="D56" s="10"/>
      <c r="E56" s="10"/>
      <c r="F56" s="53"/>
      <c r="G56" s="69"/>
      <c r="H56" s="18"/>
      <c r="I56" s="11"/>
      <c r="K56" s="12"/>
      <c r="L56" s="12"/>
      <c r="M56" s="13"/>
      <c r="R56" s="14" t="s">
        <v>9</v>
      </c>
      <c r="S56" s="26" t="s">
        <v>9</v>
      </c>
      <c r="T56" s="14" t="s">
        <v>9</v>
      </c>
    </row>
    <row r="57" spans="1:19" s="14" customFormat="1" ht="15">
      <c r="A57" s="15"/>
      <c r="B57" s="8"/>
      <c r="C57" s="9"/>
      <c r="D57" s="10"/>
      <c r="E57" s="10"/>
      <c r="F57" s="53"/>
      <c r="G57" s="69"/>
      <c r="H57" s="18"/>
      <c r="I57" s="11"/>
      <c r="K57" s="12"/>
      <c r="L57" s="12"/>
      <c r="M57" s="13"/>
      <c r="S57" s="26"/>
    </row>
    <row r="58" spans="1:20" ht="15">
      <c r="A58" s="7" t="s">
        <v>19</v>
      </c>
      <c r="B58" s="8" t="s">
        <v>44</v>
      </c>
      <c r="C58" s="9">
        <v>9</v>
      </c>
      <c r="D58" s="10" t="str">
        <f>VLOOKUP(C58,$R$58:$T$70,2,FALSE)</f>
        <v>Ollie-Joseph Parmenter</v>
      </c>
      <c r="E58" s="10" t="str">
        <f>VLOOKUP(C58,$R$44:$T$56,3,FALSE)</f>
        <v>Cambridgeshire</v>
      </c>
      <c r="F58" s="53" t="s">
        <v>650</v>
      </c>
      <c r="G58" s="69" t="s">
        <v>937</v>
      </c>
      <c r="H58" s="19">
        <v>8</v>
      </c>
      <c r="I58" s="11"/>
      <c r="K58" s="12">
        <f t="shared" si="2"/>
        <v>8</v>
      </c>
      <c r="L58" s="12">
        <f t="shared" si="3"/>
      </c>
      <c r="M58" s="13">
        <f t="shared" si="4"/>
      </c>
      <c r="N58" s="14">
        <f t="shared" si="5"/>
      </c>
      <c r="R58" s="14">
        <v>9</v>
      </c>
      <c r="S58" s="26" t="s">
        <v>120</v>
      </c>
      <c r="T58" t="s">
        <v>34</v>
      </c>
    </row>
    <row r="59" spans="1:20" ht="15">
      <c r="A59" s="15"/>
      <c r="B59" s="8" t="s">
        <v>44</v>
      </c>
      <c r="C59" s="9">
        <v>75</v>
      </c>
      <c r="D59" s="10" t="str">
        <f aca="true" t="shared" si="12" ref="D59:D69">VLOOKUP(C59,$R$58:$T$70,2,FALSE)</f>
        <v>Ziggy Lambton</v>
      </c>
      <c r="E59" s="10" t="str">
        <f aca="true" t="shared" si="13" ref="E59:E69">VLOOKUP(C59,$R$44:$T$56,3,FALSE)</f>
        <v>Suffolk</v>
      </c>
      <c r="F59" s="53" t="s">
        <v>651</v>
      </c>
      <c r="G59" s="69" t="s">
        <v>938</v>
      </c>
      <c r="H59" s="18">
        <v>7</v>
      </c>
      <c r="I59" s="11"/>
      <c r="K59" s="12">
        <f t="shared" si="2"/>
      </c>
      <c r="L59" s="12">
        <f t="shared" si="3"/>
      </c>
      <c r="M59" s="13">
        <f t="shared" si="4"/>
      </c>
      <c r="N59" s="14">
        <f t="shared" si="5"/>
        <v>7</v>
      </c>
      <c r="R59" s="14">
        <v>10</v>
      </c>
      <c r="S59" s="26" t="s">
        <v>121</v>
      </c>
      <c r="T59" t="s">
        <v>34</v>
      </c>
    </row>
    <row r="60" spans="1:20" ht="15">
      <c r="A60" s="15"/>
      <c r="B60" s="8" t="s">
        <v>44</v>
      </c>
      <c r="C60" s="9">
        <v>76</v>
      </c>
      <c r="D60" s="10" t="str">
        <f t="shared" si="12"/>
        <v>George Wharam</v>
      </c>
      <c r="E60" s="10" t="str">
        <f t="shared" si="13"/>
        <v>Suffolk</v>
      </c>
      <c r="F60" s="53" t="s">
        <v>652</v>
      </c>
      <c r="G60" s="69" t="s">
        <v>939</v>
      </c>
      <c r="H60" s="18">
        <v>6</v>
      </c>
      <c r="I60" s="11"/>
      <c r="K60" s="12">
        <f t="shared" si="2"/>
      </c>
      <c r="L60" s="12">
        <f t="shared" si="3"/>
      </c>
      <c r="M60" s="13">
        <f t="shared" si="4"/>
      </c>
      <c r="N60" s="14">
        <f t="shared" si="5"/>
        <v>6</v>
      </c>
      <c r="R60" s="14" t="s">
        <v>30</v>
      </c>
      <c r="S60" s="26" t="s">
        <v>122</v>
      </c>
      <c r="T60" t="s">
        <v>34</v>
      </c>
    </row>
    <row r="61" spans="1:20" ht="15">
      <c r="A61" s="15"/>
      <c r="B61" s="8" t="s">
        <v>44</v>
      </c>
      <c r="C61" s="9">
        <v>55</v>
      </c>
      <c r="D61" s="10" t="str">
        <f t="shared" si="12"/>
        <v>James Atkins</v>
      </c>
      <c r="E61" s="10" t="str">
        <f t="shared" si="13"/>
        <v>Norfolk</v>
      </c>
      <c r="F61" s="53" t="s">
        <v>654</v>
      </c>
      <c r="G61" s="69" t="s">
        <v>940</v>
      </c>
      <c r="H61" s="18">
        <v>5</v>
      </c>
      <c r="I61" s="11"/>
      <c r="K61" s="12">
        <f t="shared" si="2"/>
      </c>
      <c r="L61" s="12">
        <f t="shared" si="3"/>
      </c>
      <c r="M61" s="13">
        <f t="shared" si="4"/>
        <v>5</v>
      </c>
      <c r="N61" s="14">
        <f t="shared" si="5"/>
      </c>
      <c r="R61" s="14">
        <v>47</v>
      </c>
      <c r="S61" s="26" t="s">
        <v>322</v>
      </c>
      <c r="T61" t="s">
        <v>35</v>
      </c>
    </row>
    <row r="62" spans="1:20" ht="15">
      <c r="A62" s="15"/>
      <c r="B62" s="8" t="s">
        <v>44</v>
      </c>
      <c r="C62" s="9">
        <v>48</v>
      </c>
      <c r="D62" s="10" t="str">
        <f t="shared" si="12"/>
        <v>Lewis Budgen</v>
      </c>
      <c r="E62" s="10" t="str">
        <f t="shared" si="13"/>
        <v>Lincolnshire</v>
      </c>
      <c r="F62" s="53" t="s">
        <v>655</v>
      </c>
      <c r="G62" s="69" t="s">
        <v>944</v>
      </c>
      <c r="H62" s="18">
        <v>4</v>
      </c>
      <c r="I62" s="11"/>
      <c r="K62" s="12">
        <f t="shared" si="2"/>
      </c>
      <c r="L62" s="12">
        <f t="shared" si="3"/>
        <v>4</v>
      </c>
      <c r="M62" s="13">
        <f t="shared" si="4"/>
      </c>
      <c r="N62" s="14">
        <f t="shared" si="5"/>
      </c>
      <c r="R62" s="14">
        <v>48</v>
      </c>
      <c r="S62" s="26" t="s">
        <v>323</v>
      </c>
      <c r="T62" t="s">
        <v>35</v>
      </c>
    </row>
    <row r="63" spans="1:20" ht="15">
      <c r="A63" s="15"/>
      <c r="B63" s="8" t="s">
        <v>44</v>
      </c>
      <c r="C63" s="9">
        <v>56</v>
      </c>
      <c r="D63" s="10" t="str">
        <f t="shared" si="12"/>
        <v>Sonil Vasileiou</v>
      </c>
      <c r="E63" s="10" t="str">
        <f t="shared" si="13"/>
        <v>Norfolk</v>
      </c>
      <c r="F63" s="53" t="s">
        <v>656</v>
      </c>
      <c r="G63" s="69" t="s">
        <v>945</v>
      </c>
      <c r="H63" s="18">
        <v>3</v>
      </c>
      <c r="I63" s="11"/>
      <c r="K63" s="12">
        <f t="shared" si="2"/>
      </c>
      <c r="L63" s="12">
        <f t="shared" si="3"/>
      </c>
      <c r="M63" s="13">
        <f t="shared" si="4"/>
        <v>3</v>
      </c>
      <c r="N63" s="14">
        <f t="shared" si="5"/>
      </c>
      <c r="R63" s="14" t="s">
        <v>31</v>
      </c>
      <c r="S63" s="26" t="s">
        <v>9</v>
      </c>
      <c r="T63" t="s">
        <v>35</v>
      </c>
    </row>
    <row r="64" spans="1:20" ht="15">
      <c r="A64" s="15"/>
      <c r="B64" s="8" t="s">
        <v>44</v>
      </c>
      <c r="C64" s="9">
        <v>47</v>
      </c>
      <c r="D64" s="10" t="str">
        <f t="shared" si="12"/>
        <v>Joel Cottingham</v>
      </c>
      <c r="E64" s="10" t="str">
        <f t="shared" si="13"/>
        <v>Lincolnshire</v>
      </c>
      <c r="F64" s="53" t="s">
        <v>663</v>
      </c>
      <c r="G64" s="69" t="s">
        <v>942</v>
      </c>
      <c r="H64" s="30">
        <v>2</v>
      </c>
      <c r="I64" s="11"/>
      <c r="K64" s="12">
        <f t="shared" si="2"/>
      </c>
      <c r="L64" s="12">
        <f t="shared" si="3"/>
        <v>2</v>
      </c>
      <c r="M64" s="13">
        <f t="shared" si="4"/>
      </c>
      <c r="N64" s="14">
        <f t="shared" si="5"/>
      </c>
      <c r="R64" s="14">
        <v>55</v>
      </c>
      <c r="S64" s="26" t="s">
        <v>398</v>
      </c>
      <c r="T64" t="s">
        <v>36</v>
      </c>
    </row>
    <row r="65" spans="1:20" ht="15">
      <c r="A65" s="15"/>
      <c r="B65" s="8" t="s">
        <v>44</v>
      </c>
      <c r="C65" s="9">
        <v>10</v>
      </c>
      <c r="D65" s="10" t="str">
        <f t="shared" si="12"/>
        <v>Owen Wilkinson</v>
      </c>
      <c r="E65" s="10" t="str">
        <f t="shared" si="13"/>
        <v>Cambridgeshire</v>
      </c>
      <c r="F65" s="53" t="s">
        <v>657</v>
      </c>
      <c r="G65" s="69" t="s">
        <v>943</v>
      </c>
      <c r="H65" s="18">
        <v>1</v>
      </c>
      <c r="I65" s="11"/>
      <c r="K65" s="12">
        <f t="shared" si="2"/>
        <v>1</v>
      </c>
      <c r="L65" s="12">
        <f t="shared" si="3"/>
      </c>
      <c r="M65" s="13">
        <f t="shared" si="4"/>
      </c>
      <c r="N65" s="14">
        <f t="shared" si="5"/>
      </c>
      <c r="R65" s="14">
        <v>56</v>
      </c>
      <c r="S65" s="26" t="s">
        <v>400</v>
      </c>
      <c r="T65" t="s">
        <v>36</v>
      </c>
    </row>
    <row r="66" spans="1:20" ht="15">
      <c r="A66" s="15"/>
      <c r="B66" s="8" t="s">
        <v>44</v>
      </c>
      <c r="C66" s="9" t="s">
        <v>530</v>
      </c>
      <c r="D66" s="10" t="str">
        <f t="shared" si="12"/>
        <v>Hugh Dow</v>
      </c>
      <c r="E66" s="10" t="str">
        <f t="shared" si="13"/>
        <v>Cambridgeshire</v>
      </c>
      <c r="F66" s="53" t="s">
        <v>537</v>
      </c>
      <c r="G66" s="69"/>
      <c r="H66" s="18"/>
      <c r="I66" s="11"/>
      <c r="K66" s="12"/>
      <c r="L66" s="12"/>
      <c r="M66" s="13"/>
      <c r="R66" s="14" t="s">
        <v>32</v>
      </c>
      <c r="S66" s="26" t="s">
        <v>9</v>
      </c>
      <c r="T66" t="s">
        <v>36</v>
      </c>
    </row>
    <row r="67" spans="1:20" ht="15">
      <c r="A67" s="15"/>
      <c r="B67" s="8" t="s">
        <v>44</v>
      </c>
      <c r="C67" s="9" t="s">
        <v>9</v>
      </c>
      <c r="D67" s="10" t="str">
        <f t="shared" si="12"/>
        <v>.</v>
      </c>
      <c r="E67" s="10" t="str">
        <f t="shared" si="13"/>
        <v>.</v>
      </c>
      <c r="F67" s="53"/>
      <c r="G67" s="69"/>
      <c r="H67" s="18"/>
      <c r="I67" s="11"/>
      <c r="K67" s="12"/>
      <c r="L67" s="12"/>
      <c r="M67" s="13"/>
      <c r="R67" s="14">
        <v>75</v>
      </c>
      <c r="S67" s="26" t="s">
        <v>178</v>
      </c>
      <c r="T67" t="s">
        <v>37</v>
      </c>
    </row>
    <row r="68" spans="1:20" ht="15">
      <c r="A68" s="15"/>
      <c r="B68" s="8" t="s">
        <v>44</v>
      </c>
      <c r="C68" s="9" t="s">
        <v>9</v>
      </c>
      <c r="D68" s="10" t="str">
        <f t="shared" si="12"/>
        <v>.</v>
      </c>
      <c r="E68" s="10" t="str">
        <f t="shared" si="13"/>
        <v>.</v>
      </c>
      <c r="F68" s="53"/>
      <c r="G68" s="69"/>
      <c r="H68" s="18"/>
      <c r="I68" s="11"/>
      <c r="K68" s="12"/>
      <c r="L68" s="12"/>
      <c r="M68" s="13"/>
      <c r="R68" s="14">
        <v>76</v>
      </c>
      <c r="S68" s="26" t="s">
        <v>179</v>
      </c>
      <c r="T68" t="s">
        <v>37</v>
      </c>
    </row>
    <row r="69" spans="1:20" ht="15">
      <c r="A69" s="15"/>
      <c r="B69" s="8" t="s">
        <v>44</v>
      </c>
      <c r="C69" s="9" t="s">
        <v>9</v>
      </c>
      <c r="D69" s="10" t="str">
        <f t="shared" si="12"/>
        <v>.</v>
      </c>
      <c r="E69" s="10" t="str">
        <f t="shared" si="13"/>
        <v>.</v>
      </c>
      <c r="F69" s="53"/>
      <c r="G69" s="69"/>
      <c r="H69" s="18"/>
      <c r="I69" s="11"/>
      <c r="K69" s="12"/>
      <c r="L69" s="12"/>
      <c r="M69" s="13"/>
      <c r="R69" s="14" t="s">
        <v>33</v>
      </c>
      <c r="S69" s="26" t="s">
        <v>9</v>
      </c>
      <c r="T69" t="s">
        <v>37</v>
      </c>
    </row>
    <row r="70" spans="1:20" ht="15">
      <c r="A70" s="15"/>
      <c r="B70" s="8"/>
      <c r="C70" s="9"/>
      <c r="D70" s="10"/>
      <c r="E70" s="10"/>
      <c r="F70" s="53"/>
      <c r="G70" s="69"/>
      <c r="H70" s="18"/>
      <c r="I70" s="11"/>
      <c r="K70" s="12"/>
      <c r="L70" s="12"/>
      <c r="M70" s="13"/>
      <c r="R70" s="14" t="s">
        <v>9</v>
      </c>
      <c r="S70" s="26" t="s">
        <v>9</v>
      </c>
      <c r="T70" t="s">
        <v>9</v>
      </c>
    </row>
    <row r="71" spans="1:13" ht="15">
      <c r="A71" s="15"/>
      <c r="B71" s="8"/>
      <c r="C71" s="9"/>
      <c r="D71" s="10"/>
      <c r="E71" s="10"/>
      <c r="F71" s="53"/>
      <c r="G71" s="69"/>
      <c r="H71" s="18"/>
      <c r="I71" s="11"/>
      <c r="K71" s="12"/>
      <c r="L71" s="12"/>
      <c r="M71" s="13"/>
    </row>
    <row r="72" spans="1:20" ht="15">
      <c r="A72" s="7" t="s">
        <v>20</v>
      </c>
      <c r="B72" s="8" t="s">
        <v>44</v>
      </c>
      <c r="C72" s="9">
        <v>9</v>
      </c>
      <c r="D72" s="10" t="str">
        <f>VLOOKUP(C72,$R$72:$T$84,2,FALSE)</f>
        <v>Joe Purbrick</v>
      </c>
      <c r="E72" s="10" t="str">
        <f>VLOOKUP(C72,$R$72:$T$84,3,FALSE)</f>
        <v>Cambridgeshire</v>
      </c>
      <c r="F72" s="53" t="s">
        <v>580</v>
      </c>
      <c r="G72" s="69" t="s">
        <v>937</v>
      </c>
      <c r="H72" s="18">
        <v>8</v>
      </c>
      <c r="I72" s="11"/>
      <c r="K72" s="12">
        <f t="shared" si="2"/>
        <v>8</v>
      </c>
      <c r="L72" s="12">
        <f t="shared" si="3"/>
      </c>
      <c r="M72" s="13">
        <f t="shared" si="4"/>
      </c>
      <c r="N72" s="14">
        <f t="shared" si="5"/>
      </c>
      <c r="R72" s="14">
        <v>9</v>
      </c>
      <c r="S72" s="26" t="s">
        <v>115</v>
      </c>
      <c r="T72" t="s">
        <v>34</v>
      </c>
    </row>
    <row r="73" spans="1:20" ht="15">
      <c r="A73" s="68" t="s">
        <v>134</v>
      </c>
      <c r="B73" s="8" t="s">
        <v>44</v>
      </c>
      <c r="C73" s="9">
        <v>48</v>
      </c>
      <c r="D73" s="10" t="str">
        <f aca="true" t="shared" si="14" ref="D73:D83">VLOOKUP(C73,$R$72:$T$84,2,FALSE)</f>
        <v>Freddie Fraser</v>
      </c>
      <c r="E73" s="10" t="str">
        <f aca="true" t="shared" si="15" ref="E73:E83">VLOOKUP(C73,$R$72:$T$84,3,FALSE)</f>
        <v>Lincolnshire</v>
      </c>
      <c r="F73" s="53" t="s">
        <v>569</v>
      </c>
      <c r="G73" s="69" t="s">
        <v>938</v>
      </c>
      <c r="H73" s="18">
        <v>7</v>
      </c>
      <c r="I73" s="11"/>
      <c r="K73" s="12">
        <f t="shared" si="2"/>
      </c>
      <c r="L73" s="12">
        <f t="shared" si="3"/>
        <v>7</v>
      </c>
      <c r="M73" s="13">
        <f t="shared" si="4"/>
      </c>
      <c r="N73" s="14">
        <f t="shared" si="5"/>
      </c>
      <c r="R73" s="14">
        <v>10</v>
      </c>
      <c r="S73" s="26" t="s">
        <v>123</v>
      </c>
      <c r="T73" t="s">
        <v>34</v>
      </c>
    </row>
    <row r="74" spans="1:20" ht="15">
      <c r="A74" s="15"/>
      <c r="B74" s="8" t="s">
        <v>44</v>
      </c>
      <c r="C74" s="9">
        <v>56</v>
      </c>
      <c r="D74" s="10" t="str">
        <f t="shared" si="14"/>
        <v>A. Dubois</v>
      </c>
      <c r="E74" s="10" t="str">
        <f t="shared" si="15"/>
        <v>Norfolk</v>
      </c>
      <c r="F74" s="53" t="s">
        <v>570</v>
      </c>
      <c r="G74" s="69" t="s">
        <v>939</v>
      </c>
      <c r="H74" s="18">
        <v>6</v>
      </c>
      <c r="I74" s="11"/>
      <c r="K74" s="12">
        <f t="shared" si="2"/>
      </c>
      <c r="L74" s="12">
        <f t="shared" si="3"/>
      </c>
      <c r="M74" s="13">
        <f t="shared" si="4"/>
        <v>6</v>
      </c>
      <c r="N74" s="14">
        <f t="shared" si="5"/>
      </c>
      <c r="R74" s="14" t="s">
        <v>30</v>
      </c>
      <c r="S74" s="26" t="s">
        <v>9</v>
      </c>
      <c r="T74" t="s">
        <v>34</v>
      </c>
    </row>
    <row r="75" spans="1:20" ht="15">
      <c r="A75" s="15"/>
      <c r="B75" s="8" t="s">
        <v>44</v>
      </c>
      <c r="C75" s="9">
        <v>47</v>
      </c>
      <c r="D75" s="10" t="str">
        <f t="shared" si="14"/>
        <v>Gareth Lee</v>
      </c>
      <c r="E75" s="10" t="str">
        <f t="shared" si="15"/>
        <v>Lincolnshire</v>
      </c>
      <c r="F75" s="53" t="s">
        <v>584</v>
      </c>
      <c r="G75" s="69" t="s">
        <v>940</v>
      </c>
      <c r="H75" s="18">
        <v>5</v>
      </c>
      <c r="I75" s="11"/>
      <c r="K75" s="12">
        <f t="shared" si="2"/>
      </c>
      <c r="L75" s="12">
        <f t="shared" si="3"/>
        <v>5</v>
      </c>
      <c r="M75" s="13">
        <f t="shared" si="4"/>
      </c>
      <c r="N75" s="14">
        <f t="shared" si="5"/>
      </c>
      <c r="R75" s="14">
        <v>47</v>
      </c>
      <c r="S75" s="26" t="s">
        <v>320</v>
      </c>
      <c r="T75" t="s">
        <v>35</v>
      </c>
    </row>
    <row r="76" spans="1:20" ht="15">
      <c r="A76" s="15"/>
      <c r="B76" s="8" t="s">
        <v>44</v>
      </c>
      <c r="C76" s="9">
        <v>10</v>
      </c>
      <c r="D76" s="10" t="str">
        <f t="shared" si="14"/>
        <v>Ben Marshall</v>
      </c>
      <c r="E76" s="10" t="str">
        <f t="shared" si="15"/>
        <v>Cambridgeshire</v>
      </c>
      <c r="F76" s="53" t="s">
        <v>588</v>
      </c>
      <c r="G76" s="69" t="s">
        <v>944</v>
      </c>
      <c r="H76" s="18">
        <v>4</v>
      </c>
      <c r="I76" s="11"/>
      <c r="K76" s="12">
        <f t="shared" si="2"/>
        <v>4</v>
      </c>
      <c r="L76" s="12">
        <f t="shared" si="3"/>
      </c>
      <c r="M76" s="13">
        <f t="shared" si="4"/>
      </c>
      <c r="N76" s="14">
        <f t="shared" si="5"/>
      </c>
      <c r="R76" s="14">
        <v>48</v>
      </c>
      <c r="S76" s="26" t="s">
        <v>316</v>
      </c>
      <c r="T76" t="s">
        <v>35</v>
      </c>
    </row>
    <row r="77" spans="1:20" ht="15">
      <c r="A77" s="15"/>
      <c r="B77" s="8" t="s">
        <v>44</v>
      </c>
      <c r="C77" s="9">
        <v>55</v>
      </c>
      <c r="D77" s="10" t="str">
        <f t="shared" si="14"/>
        <v>Alfie Williams</v>
      </c>
      <c r="E77" s="10" t="str">
        <f t="shared" si="15"/>
        <v>Norfolk</v>
      </c>
      <c r="F77" s="53" t="s">
        <v>590</v>
      </c>
      <c r="G77" s="69" t="s">
        <v>945</v>
      </c>
      <c r="H77" s="18">
        <v>3</v>
      </c>
      <c r="I77" s="11"/>
      <c r="K77" s="12">
        <f t="shared" si="2"/>
      </c>
      <c r="L77" s="12">
        <f t="shared" si="3"/>
      </c>
      <c r="M77" s="13">
        <f t="shared" si="4"/>
        <v>3</v>
      </c>
      <c r="N77" s="14">
        <f t="shared" si="5"/>
      </c>
      <c r="R77" s="14" t="s">
        <v>31</v>
      </c>
      <c r="S77" s="26" t="s">
        <v>9</v>
      </c>
      <c r="T77" t="s">
        <v>35</v>
      </c>
    </row>
    <row r="78" spans="1:20" ht="15">
      <c r="A78" s="15"/>
      <c r="B78" s="8" t="s">
        <v>44</v>
      </c>
      <c r="C78" s="9" t="s">
        <v>9</v>
      </c>
      <c r="D78" s="10" t="str">
        <f t="shared" si="14"/>
        <v>.</v>
      </c>
      <c r="E78" s="10" t="str">
        <f t="shared" si="15"/>
        <v>.</v>
      </c>
      <c r="F78" s="53"/>
      <c r="G78" s="69"/>
      <c r="H78" s="18">
        <v>2</v>
      </c>
      <c r="I78" s="11"/>
      <c r="K78" s="12">
        <f t="shared" si="2"/>
      </c>
      <c r="L78" s="12">
        <f t="shared" si="3"/>
      </c>
      <c r="M78" s="13">
        <f t="shared" si="4"/>
      </c>
      <c r="N78" s="14">
        <f t="shared" si="5"/>
      </c>
      <c r="R78" s="14">
        <v>55</v>
      </c>
      <c r="S78" s="26" t="s">
        <v>401</v>
      </c>
      <c r="T78" t="s">
        <v>36</v>
      </c>
    </row>
    <row r="79" spans="1:20" ht="15">
      <c r="A79" s="15"/>
      <c r="B79" s="8" t="s">
        <v>44</v>
      </c>
      <c r="C79" s="9" t="s">
        <v>9</v>
      </c>
      <c r="D79" s="10" t="str">
        <f t="shared" si="14"/>
        <v>.</v>
      </c>
      <c r="E79" s="10" t="str">
        <f t="shared" si="15"/>
        <v>.</v>
      </c>
      <c r="F79" s="53"/>
      <c r="G79" s="69"/>
      <c r="H79" s="19">
        <v>1</v>
      </c>
      <c r="I79" s="11"/>
      <c r="K79" s="12">
        <f t="shared" si="2"/>
      </c>
      <c r="L79" s="12">
        <f t="shared" si="3"/>
      </c>
      <c r="M79" s="13">
        <f t="shared" si="4"/>
      </c>
      <c r="N79" s="14">
        <f t="shared" si="5"/>
      </c>
      <c r="R79" s="14">
        <v>56</v>
      </c>
      <c r="S79" s="26" t="s">
        <v>402</v>
      </c>
      <c r="T79" t="s">
        <v>36</v>
      </c>
    </row>
    <row r="80" spans="1:20" ht="15">
      <c r="A80" s="15"/>
      <c r="B80" s="8" t="s">
        <v>44</v>
      </c>
      <c r="C80" s="9" t="s">
        <v>9</v>
      </c>
      <c r="D80" s="10" t="str">
        <f t="shared" si="14"/>
        <v>.</v>
      </c>
      <c r="E80" s="10" t="str">
        <f t="shared" si="15"/>
        <v>.</v>
      </c>
      <c r="F80" s="53"/>
      <c r="G80" s="69"/>
      <c r="H80" s="19"/>
      <c r="I80" s="11"/>
      <c r="K80" s="12"/>
      <c r="L80" s="12"/>
      <c r="M80" s="13"/>
      <c r="R80" s="14" t="s">
        <v>32</v>
      </c>
      <c r="S80" s="26" t="s">
        <v>9</v>
      </c>
      <c r="T80" t="s">
        <v>36</v>
      </c>
    </row>
    <row r="81" spans="1:20" ht="15">
      <c r="A81" s="15"/>
      <c r="B81" s="8" t="s">
        <v>44</v>
      </c>
      <c r="C81" s="9" t="s">
        <v>9</v>
      </c>
      <c r="D81" s="10" t="str">
        <f t="shared" si="14"/>
        <v>.</v>
      </c>
      <c r="E81" s="10" t="str">
        <f t="shared" si="15"/>
        <v>.</v>
      </c>
      <c r="F81" s="53"/>
      <c r="G81" s="69"/>
      <c r="H81" s="19"/>
      <c r="I81" s="11"/>
      <c r="K81" s="12"/>
      <c r="L81" s="12"/>
      <c r="M81" s="13"/>
      <c r="R81" s="14">
        <v>75</v>
      </c>
      <c r="S81" s="26" t="s">
        <v>180</v>
      </c>
      <c r="T81" t="s">
        <v>37</v>
      </c>
    </row>
    <row r="82" spans="1:20" ht="15">
      <c r="A82" s="15"/>
      <c r="B82" s="8" t="s">
        <v>44</v>
      </c>
      <c r="C82" s="9" t="s">
        <v>9</v>
      </c>
      <c r="D82" s="10" t="str">
        <f t="shared" si="14"/>
        <v>.</v>
      </c>
      <c r="E82" s="10" t="str">
        <f t="shared" si="15"/>
        <v>.</v>
      </c>
      <c r="F82" s="53"/>
      <c r="G82" s="69"/>
      <c r="H82" s="19"/>
      <c r="I82" s="11"/>
      <c r="K82" s="12"/>
      <c r="L82" s="12"/>
      <c r="M82" s="13"/>
      <c r="R82" s="14">
        <v>76</v>
      </c>
      <c r="S82" s="26" t="s">
        <v>181</v>
      </c>
      <c r="T82" t="s">
        <v>37</v>
      </c>
    </row>
    <row r="83" spans="1:20" ht="15">
      <c r="A83" s="15"/>
      <c r="B83" s="8" t="s">
        <v>44</v>
      </c>
      <c r="C83" s="9" t="s">
        <v>9</v>
      </c>
      <c r="D83" s="10" t="str">
        <f t="shared" si="14"/>
        <v>.</v>
      </c>
      <c r="E83" s="10" t="str">
        <f t="shared" si="15"/>
        <v>.</v>
      </c>
      <c r="F83" s="53"/>
      <c r="G83" s="69"/>
      <c r="H83" s="19"/>
      <c r="I83" s="11"/>
      <c r="K83" s="12"/>
      <c r="L83" s="12"/>
      <c r="M83" s="13"/>
      <c r="R83" s="14" t="s">
        <v>33</v>
      </c>
      <c r="S83" s="26" t="s">
        <v>9</v>
      </c>
      <c r="T83" t="s">
        <v>37</v>
      </c>
    </row>
    <row r="84" spans="1:20" s="14" customFormat="1" ht="15">
      <c r="A84" s="15"/>
      <c r="B84" s="8"/>
      <c r="C84" s="9"/>
      <c r="D84" s="10"/>
      <c r="E84" s="10"/>
      <c r="F84" s="53"/>
      <c r="G84" s="69"/>
      <c r="H84" s="19"/>
      <c r="I84" s="11"/>
      <c r="K84" s="12"/>
      <c r="L84" s="12"/>
      <c r="M84" s="13"/>
      <c r="R84" s="14" t="s">
        <v>9</v>
      </c>
      <c r="S84" s="26" t="s">
        <v>9</v>
      </c>
      <c r="T84" s="14" t="s">
        <v>9</v>
      </c>
    </row>
    <row r="85" spans="1:19" s="14" customFormat="1" ht="15">
      <c r="A85" s="15"/>
      <c r="B85" s="8"/>
      <c r="C85" s="9"/>
      <c r="D85" s="10"/>
      <c r="E85" s="10"/>
      <c r="F85" s="53"/>
      <c r="G85" s="69"/>
      <c r="H85" s="19"/>
      <c r="I85" s="11"/>
      <c r="K85" s="12"/>
      <c r="L85" s="12"/>
      <c r="M85" s="13"/>
      <c r="S85" s="26"/>
    </row>
    <row r="86" spans="1:20" ht="15">
      <c r="A86" s="7" t="s">
        <v>21</v>
      </c>
      <c r="B86" s="8" t="s">
        <v>44</v>
      </c>
      <c r="C86" s="9">
        <v>9</v>
      </c>
      <c r="D86" s="10" t="str">
        <f>VLOOKUP(C86,$R$86:$T$98,2,FALSE)</f>
        <v>Charlie Knott</v>
      </c>
      <c r="E86" s="10" t="str">
        <f>VLOOKUP(C86,$R$86:$T$98,3,FALSE)</f>
        <v>Cambridgeshire</v>
      </c>
      <c r="F86" s="53" t="s">
        <v>644</v>
      </c>
      <c r="G86" s="69" t="s">
        <v>937</v>
      </c>
      <c r="H86" s="19">
        <v>8</v>
      </c>
      <c r="I86" s="11"/>
      <c r="K86" s="12">
        <f t="shared" si="2"/>
        <v>8</v>
      </c>
      <c r="L86" s="12">
        <f t="shared" si="3"/>
      </c>
      <c r="M86" s="13">
        <f t="shared" si="4"/>
      </c>
      <c r="N86" s="14">
        <f t="shared" si="5"/>
      </c>
      <c r="R86" s="14">
        <v>9</v>
      </c>
      <c r="S86" s="26" t="s">
        <v>124</v>
      </c>
      <c r="T86" t="s">
        <v>34</v>
      </c>
    </row>
    <row r="87" spans="1:20" ht="15">
      <c r="A87" s="15"/>
      <c r="B87" s="8" t="s">
        <v>44</v>
      </c>
      <c r="C87" s="9">
        <v>75</v>
      </c>
      <c r="D87" s="10" t="str">
        <f aca="true" t="shared" si="16" ref="D87:D97">VLOOKUP(C87,$R$86:$T$98,2,FALSE)</f>
        <v>Seb Mobee</v>
      </c>
      <c r="E87" s="10" t="str">
        <f aca="true" t="shared" si="17" ref="E87:E97">VLOOKUP(C87,$R$86:$T$98,3,FALSE)</f>
        <v>Suffolk</v>
      </c>
      <c r="F87" s="53" t="s">
        <v>645</v>
      </c>
      <c r="G87" s="69" t="s">
        <v>949</v>
      </c>
      <c r="H87" s="19">
        <v>6</v>
      </c>
      <c r="I87" s="11"/>
      <c r="K87" s="12">
        <f t="shared" si="2"/>
      </c>
      <c r="L87" s="12">
        <f t="shared" si="3"/>
      </c>
      <c r="M87" s="13">
        <f t="shared" si="4"/>
      </c>
      <c r="N87" s="14">
        <f t="shared" si="5"/>
        <v>6</v>
      </c>
      <c r="R87" s="14">
        <v>10</v>
      </c>
      <c r="S87" s="26" t="s">
        <v>125</v>
      </c>
      <c r="T87" t="s">
        <v>34</v>
      </c>
    </row>
    <row r="88" spans="1:20" ht="15">
      <c r="A88" s="15"/>
      <c r="B88" s="8" t="s">
        <v>44</v>
      </c>
      <c r="C88" s="9">
        <v>56</v>
      </c>
      <c r="D88" s="10" t="str">
        <f t="shared" si="16"/>
        <v>James Everett</v>
      </c>
      <c r="E88" s="10" t="str">
        <f t="shared" si="17"/>
        <v>Norfolk</v>
      </c>
      <c r="F88" s="53" t="s">
        <v>645</v>
      </c>
      <c r="G88" s="69" t="s">
        <v>949</v>
      </c>
      <c r="H88" s="19">
        <v>6</v>
      </c>
      <c r="I88" s="11"/>
      <c r="K88" s="12">
        <f t="shared" si="2"/>
      </c>
      <c r="L88" s="12">
        <f t="shared" si="3"/>
      </c>
      <c r="M88" s="13">
        <f t="shared" si="4"/>
        <v>6</v>
      </c>
      <c r="N88" s="14">
        <f t="shared" si="5"/>
      </c>
      <c r="R88" s="14" t="s">
        <v>30</v>
      </c>
      <c r="S88" s="26" t="s">
        <v>123</v>
      </c>
      <c r="T88" t="s">
        <v>34</v>
      </c>
    </row>
    <row r="89" spans="1:20" ht="15">
      <c r="A89" s="15"/>
      <c r="B89" s="8" t="s">
        <v>44</v>
      </c>
      <c r="C89" s="9">
        <v>76</v>
      </c>
      <c r="D89" s="10" t="str">
        <f t="shared" si="16"/>
        <v>Lewis Murrell</v>
      </c>
      <c r="E89" s="10" t="str">
        <f t="shared" si="17"/>
        <v>Suffolk</v>
      </c>
      <c r="F89" s="53" t="s">
        <v>645</v>
      </c>
      <c r="G89" s="69" t="s">
        <v>949</v>
      </c>
      <c r="H89" s="19">
        <v>6</v>
      </c>
      <c r="I89" s="11"/>
      <c r="K89" s="12">
        <f t="shared" si="2"/>
      </c>
      <c r="L89" s="12">
        <f t="shared" si="3"/>
      </c>
      <c r="M89" s="13">
        <f t="shared" si="4"/>
      </c>
      <c r="N89" s="14">
        <f t="shared" si="5"/>
        <v>6</v>
      </c>
      <c r="R89" s="14">
        <v>47</v>
      </c>
      <c r="S89" s="26" t="s">
        <v>328</v>
      </c>
      <c r="T89" t="s">
        <v>35</v>
      </c>
    </row>
    <row r="90" spans="1:20" ht="15">
      <c r="A90" s="15"/>
      <c r="B90" s="8" t="s">
        <v>44</v>
      </c>
      <c r="C90" s="9">
        <v>10</v>
      </c>
      <c r="D90" s="10" t="str">
        <f t="shared" si="16"/>
        <v>Spencer Trewin</v>
      </c>
      <c r="E90" s="10" t="str">
        <f t="shared" si="17"/>
        <v>Cambridgeshire</v>
      </c>
      <c r="F90" s="53" t="s">
        <v>555</v>
      </c>
      <c r="G90" s="69" t="s">
        <v>944</v>
      </c>
      <c r="H90" s="19">
        <v>4</v>
      </c>
      <c r="I90" s="11"/>
      <c r="K90" s="12">
        <f t="shared" si="2"/>
        <v>4</v>
      </c>
      <c r="L90" s="12">
        <f t="shared" si="3"/>
      </c>
      <c r="M90" s="13">
        <f t="shared" si="4"/>
      </c>
      <c r="N90" s="14">
        <f t="shared" si="5"/>
      </c>
      <c r="R90" s="14">
        <v>48</v>
      </c>
      <c r="S90" s="26" t="s">
        <v>329</v>
      </c>
      <c r="T90" t="s">
        <v>35</v>
      </c>
    </row>
    <row r="91" spans="1:20" ht="15">
      <c r="A91" s="15"/>
      <c r="B91" s="8" t="s">
        <v>44</v>
      </c>
      <c r="C91" s="9">
        <v>47</v>
      </c>
      <c r="D91" s="10" t="str">
        <f t="shared" si="16"/>
        <v>Luke Phillips</v>
      </c>
      <c r="E91" s="10" t="str">
        <f t="shared" si="17"/>
        <v>Lincolnshire</v>
      </c>
      <c r="F91" s="53" t="s">
        <v>555</v>
      </c>
      <c r="G91" s="69" t="s">
        <v>945</v>
      </c>
      <c r="H91" s="19">
        <v>3</v>
      </c>
      <c r="I91" s="11"/>
      <c r="K91" s="12">
        <f t="shared" si="2"/>
      </c>
      <c r="L91" s="12">
        <f t="shared" si="3"/>
        <v>3</v>
      </c>
      <c r="M91" s="13">
        <f t="shared" si="4"/>
      </c>
      <c r="N91" s="14">
        <f t="shared" si="5"/>
      </c>
      <c r="R91" s="14" t="s">
        <v>31</v>
      </c>
      <c r="S91" s="26" t="s">
        <v>9</v>
      </c>
      <c r="T91" t="s">
        <v>35</v>
      </c>
    </row>
    <row r="92" spans="1:20" ht="15">
      <c r="A92" s="15"/>
      <c r="B92" s="8" t="s">
        <v>44</v>
      </c>
      <c r="C92" s="9">
        <v>55</v>
      </c>
      <c r="D92" s="10" t="str">
        <f t="shared" si="16"/>
        <v>Joe Warman</v>
      </c>
      <c r="E92" s="10" t="str">
        <f t="shared" si="17"/>
        <v>Norfolk</v>
      </c>
      <c r="F92" s="53" t="s">
        <v>552</v>
      </c>
      <c r="G92" s="69" t="s">
        <v>942</v>
      </c>
      <c r="H92" s="19">
        <v>2</v>
      </c>
      <c r="I92" s="11"/>
      <c r="K92" s="12">
        <f t="shared" si="2"/>
      </c>
      <c r="L92" s="12">
        <f t="shared" si="3"/>
      </c>
      <c r="M92" s="13">
        <f t="shared" si="4"/>
        <v>2</v>
      </c>
      <c r="N92" s="14">
        <f t="shared" si="5"/>
      </c>
      <c r="R92" s="14">
        <v>55</v>
      </c>
      <c r="S92" s="26" t="s">
        <v>403</v>
      </c>
      <c r="T92" t="s">
        <v>36</v>
      </c>
    </row>
    <row r="93" spans="1:20" ht="15">
      <c r="A93" s="15"/>
      <c r="B93" s="8" t="s">
        <v>44</v>
      </c>
      <c r="C93" s="9" t="s">
        <v>9</v>
      </c>
      <c r="D93" s="10" t="str">
        <f t="shared" si="16"/>
        <v>.</v>
      </c>
      <c r="E93" s="10" t="str">
        <f t="shared" si="17"/>
        <v>.</v>
      </c>
      <c r="F93" s="53"/>
      <c r="G93" s="69"/>
      <c r="H93" s="19">
        <v>1</v>
      </c>
      <c r="I93" s="11"/>
      <c r="K93" s="12">
        <f t="shared" si="2"/>
      </c>
      <c r="L93" s="12">
        <f t="shared" si="3"/>
      </c>
      <c r="M93" s="13">
        <f t="shared" si="4"/>
      </c>
      <c r="N93" s="14">
        <f t="shared" si="5"/>
      </c>
      <c r="R93" s="14">
        <v>56</v>
      </c>
      <c r="S93" s="26" t="s">
        <v>404</v>
      </c>
      <c r="T93" t="s">
        <v>36</v>
      </c>
    </row>
    <row r="94" spans="1:20" ht="15">
      <c r="A94" s="15"/>
      <c r="B94" s="8" t="s">
        <v>44</v>
      </c>
      <c r="C94" s="9" t="s">
        <v>530</v>
      </c>
      <c r="D94" s="10" t="str">
        <f t="shared" si="16"/>
        <v>Ben Marshall</v>
      </c>
      <c r="E94" s="10" t="str">
        <f t="shared" si="17"/>
        <v>Cambridgeshire</v>
      </c>
      <c r="F94" s="53" t="s">
        <v>646</v>
      </c>
      <c r="G94" s="69"/>
      <c r="H94" s="19"/>
      <c r="I94" s="11"/>
      <c r="K94" s="12"/>
      <c r="L94" s="12"/>
      <c r="M94" s="13"/>
      <c r="R94" s="14" t="s">
        <v>32</v>
      </c>
      <c r="S94" s="26" t="s">
        <v>9</v>
      </c>
      <c r="T94" t="s">
        <v>36</v>
      </c>
    </row>
    <row r="95" spans="1:20" ht="15">
      <c r="A95" s="15"/>
      <c r="B95" s="8" t="s">
        <v>44</v>
      </c>
      <c r="C95" s="9" t="s">
        <v>9</v>
      </c>
      <c r="D95" s="10" t="str">
        <f t="shared" si="16"/>
        <v>.</v>
      </c>
      <c r="E95" s="10" t="str">
        <f t="shared" si="17"/>
        <v>.</v>
      </c>
      <c r="F95" s="53"/>
      <c r="G95" s="69"/>
      <c r="H95" s="19"/>
      <c r="I95" s="11"/>
      <c r="K95" s="12"/>
      <c r="L95" s="12"/>
      <c r="M95" s="13"/>
      <c r="R95" s="14">
        <v>75</v>
      </c>
      <c r="S95" s="26" t="s">
        <v>174</v>
      </c>
      <c r="T95" t="s">
        <v>37</v>
      </c>
    </row>
    <row r="96" spans="1:20" ht="15">
      <c r="A96" s="15"/>
      <c r="B96" s="8" t="s">
        <v>44</v>
      </c>
      <c r="C96" s="9" t="s">
        <v>9</v>
      </c>
      <c r="D96" s="10" t="str">
        <f t="shared" si="16"/>
        <v>.</v>
      </c>
      <c r="E96" s="10" t="str">
        <f t="shared" si="17"/>
        <v>.</v>
      </c>
      <c r="F96" s="53"/>
      <c r="G96" s="69"/>
      <c r="H96" s="19"/>
      <c r="I96" s="11"/>
      <c r="K96" s="12"/>
      <c r="L96" s="12"/>
      <c r="M96" s="13"/>
      <c r="R96" s="14">
        <v>76</v>
      </c>
      <c r="S96" s="26" t="s">
        <v>182</v>
      </c>
      <c r="T96" t="s">
        <v>37</v>
      </c>
    </row>
    <row r="97" spans="1:20" ht="15">
      <c r="A97" s="15"/>
      <c r="B97" s="8" t="s">
        <v>44</v>
      </c>
      <c r="C97" s="9" t="s">
        <v>9</v>
      </c>
      <c r="D97" s="10" t="str">
        <f t="shared" si="16"/>
        <v>.</v>
      </c>
      <c r="E97" s="10" t="str">
        <f t="shared" si="17"/>
        <v>.</v>
      </c>
      <c r="F97" s="53"/>
      <c r="G97" s="69"/>
      <c r="H97" s="19"/>
      <c r="I97" s="11"/>
      <c r="K97" s="12"/>
      <c r="L97" s="12"/>
      <c r="M97" s="13"/>
      <c r="R97" s="14" t="s">
        <v>33</v>
      </c>
      <c r="S97" s="26" t="s">
        <v>9</v>
      </c>
      <c r="T97" t="s">
        <v>37</v>
      </c>
    </row>
    <row r="98" spans="1:20" s="14" customFormat="1" ht="15">
      <c r="A98" s="15"/>
      <c r="B98" s="8"/>
      <c r="C98" s="9"/>
      <c r="D98" s="10"/>
      <c r="E98" s="10"/>
      <c r="F98" s="53"/>
      <c r="G98" s="69"/>
      <c r="H98" s="19"/>
      <c r="I98" s="11"/>
      <c r="K98" s="12"/>
      <c r="L98" s="12"/>
      <c r="M98" s="13"/>
      <c r="R98" s="14" t="s">
        <v>9</v>
      </c>
      <c r="S98" s="26" t="s">
        <v>9</v>
      </c>
      <c r="T98" s="14" t="s">
        <v>9</v>
      </c>
    </row>
    <row r="99" spans="1:19" s="14" customFormat="1" ht="15">
      <c r="A99" s="15"/>
      <c r="B99" s="8"/>
      <c r="C99" s="9"/>
      <c r="D99" s="10"/>
      <c r="E99" s="10"/>
      <c r="F99" s="53"/>
      <c r="G99" s="69"/>
      <c r="H99" s="19"/>
      <c r="I99" s="11"/>
      <c r="K99" s="12"/>
      <c r="L99" s="12"/>
      <c r="M99" s="13"/>
      <c r="S99" s="26"/>
    </row>
    <row r="100" spans="1:20" ht="15">
      <c r="A100" s="7" t="s">
        <v>22</v>
      </c>
      <c r="B100" s="8" t="s">
        <v>44</v>
      </c>
      <c r="C100" s="9" t="s">
        <v>9</v>
      </c>
      <c r="D100" s="10" t="str">
        <f>VLOOKUP(C100,$R$100:$T$112,2,FALSE)</f>
        <v>.</v>
      </c>
      <c r="E100" s="10" t="str">
        <f>VLOOKUP(C100,$R$100:$T$112,3,FALSE)</f>
        <v>.</v>
      </c>
      <c r="F100" s="53"/>
      <c r="G100" s="69"/>
      <c r="H100" s="19">
        <v>8</v>
      </c>
      <c r="I100" s="11"/>
      <c r="K100" s="12">
        <f t="shared" si="2"/>
      </c>
      <c r="L100" s="12">
        <f t="shared" si="3"/>
      </c>
      <c r="M100" s="13">
        <f t="shared" si="4"/>
      </c>
      <c r="N100" s="14">
        <f t="shared" si="5"/>
      </c>
      <c r="R100" s="14">
        <v>9</v>
      </c>
      <c r="S100" s="26" t="s">
        <v>9</v>
      </c>
      <c r="T100" t="s">
        <v>34</v>
      </c>
    </row>
    <row r="101" spans="1:20" ht="15">
      <c r="A101" s="15"/>
      <c r="B101" s="8" t="s">
        <v>44</v>
      </c>
      <c r="C101" s="9" t="s">
        <v>9</v>
      </c>
      <c r="D101" s="10" t="str">
        <f aca="true" t="shared" si="18" ref="D101:D111">VLOOKUP(C101,$R$100:$T$112,2,FALSE)</f>
        <v>.</v>
      </c>
      <c r="E101" s="10" t="str">
        <f aca="true" t="shared" si="19" ref="E101:E111">VLOOKUP(C101,$R$100:$T$112,3,FALSE)</f>
        <v>.</v>
      </c>
      <c r="F101" s="53"/>
      <c r="G101" s="69"/>
      <c r="H101" s="19">
        <v>7</v>
      </c>
      <c r="I101" s="11"/>
      <c r="K101" s="12">
        <f t="shared" si="2"/>
      </c>
      <c r="L101" s="12">
        <f t="shared" si="3"/>
      </c>
      <c r="M101" s="13">
        <f t="shared" si="4"/>
      </c>
      <c r="N101" s="14">
        <f t="shared" si="5"/>
      </c>
      <c r="R101" s="14">
        <v>10</v>
      </c>
      <c r="S101" s="26" t="s">
        <v>9</v>
      </c>
      <c r="T101" t="s">
        <v>34</v>
      </c>
    </row>
    <row r="102" spans="1:20" ht="15">
      <c r="A102" s="15"/>
      <c r="B102" s="8" t="s">
        <v>44</v>
      </c>
      <c r="C102" s="9" t="s">
        <v>9</v>
      </c>
      <c r="D102" s="10" t="str">
        <f t="shared" si="18"/>
        <v>.</v>
      </c>
      <c r="E102" s="10" t="str">
        <f t="shared" si="19"/>
        <v>.</v>
      </c>
      <c r="F102" s="53"/>
      <c r="G102" s="69"/>
      <c r="H102" s="19">
        <v>6</v>
      </c>
      <c r="I102" s="11"/>
      <c r="K102" s="12">
        <f aca="true" t="shared" si="20" ref="K102:K107">IF($E102="","",IF(LEFT($E102,1)=$K$1,$H102,""))</f>
      </c>
      <c r="L102" s="12">
        <f aca="true" t="shared" si="21" ref="L102:L107">IF($E102="","",IF(LEFT($E102,1)=$L$1,$H102,""))</f>
      </c>
      <c r="M102" s="13">
        <f aca="true" t="shared" si="22" ref="M102:M107">IF($E102="","",IF(LEFT($E102,1)=$M$1,$H102,""))</f>
      </c>
      <c r="N102" s="14">
        <f aca="true" t="shared" si="23" ref="N102:N107">IF($E102="","",IF(LEFT($E102,1)=$N$1,$H102,""))</f>
      </c>
      <c r="R102" s="14" t="s">
        <v>30</v>
      </c>
      <c r="S102" s="26" t="s">
        <v>9</v>
      </c>
      <c r="T102" t="s">
        <v>34</v>
      </c>
    </row>
    <row r="103" spans="1:20" ht="15">
      <c r="A103" s="15"/>
      <c r="B103" s="8" t="s">
        <v>44</v>
      </c>
      <c r="C103" s="9" t="s">
        <v>9</v>
      </c>
      <c r="D103" s="10" t="str">
        <f t="shared" si="18"/>
        <v>.</v>
      </c>
      <c r="E103" s="10" t="str">
        <f t="shared" si="19"/>
        <v>.</v>
      </c>
      <c r="F103" s="53"/>
      <c r="G103" s="69"/>
      <c r="H103" s="19">
        <v>5</v>
      </c>
      <c r="I103" s="11"/>
      <c r="K103" s="12">
        <f t="shared" si="20"/>
      </c>
      <c r="L103" s="12">
        <f t="shared" si="21"/>
      </c>
      <c r="M103" s="13">
        <f t="shared" si="22"/>
      </c>
      <c r="N103" s="14">
        <f t="shared" si="23"/>
      </c>
      <c r="R103" s="14">
        <v>47</v>
      </c>
      <c r="S103" s="26" t="s">
        <v>9</v>
      </c>
      <c r="T103" t="s">
        <v>35</v>
      </c>
    </row>
    <row r="104" spans="1:20" ht="15">
      <c r="A104" s="15"/>
      <c r="B104" s="8" t="s">
        <v>44</v>
      </c>
      <c r="C104" s="9" t="s">
        <v>9</v>
      </c>
      <c r="D104" s="10" t="str">
        <f t="shared" si="18"/>
        <v>.</v>
      </c>
      <c r="E104" s="10" t="str">
        <f t="shared" si="19"/>
        <v>.</v>
      </c>
      <c r="F104" s="53"/>
      <c r="G104" s="69"/>
      <c r="H104" s="19">
        <v>4</v>
      </c>
      <c r="I104" s="11"/>
      <c r="K104" s="12">
        <f t="shared" si="20"/>
      </c>
      <c r="L104" s="12">
        <f t="shared" si="21"/>
      </c>
      <c r="M104" s="13">
        <f t="shared" si="22"/>
      </c>
      <c r="N104" s="14">
        <f t="shared" si="23"/>
      </c>
      <c r="R104" s="14">
        <v>48</v>
      </c>
      <c r="S104" s="26" t="s">
        <v>9</v>
      </c>
      <c r="T104" t="s">
        <v>35</v>
      </c>
    </row>
    <row r="105" spans="1:20" ht="15">
      <c r="A105" s="15"/>
      <c r="B105" s="8" t="s">
        <v>44</v>
      </c>
      <c r="C105" s="9" t="s">
        <v>9</v>
      </c>
      <c r="D105" s="10" t="str">
        <f t="shared" si="18"/>
        <v>.</v>
      </c>
      <c r="E105" s="10" t="str">
        <f t="shared" si="19"/>
        <v>.</v>
      </c>
      <c r="F105" s="53"/>
      <c r="G105" s="69"/>
      <c r="H105" s="19">
        <v>3</v>
      </c>
      <c r="I105" s="11"/>
      <c r="K105" s="12">
        <f t="shared" si="20"/>
      </c>
      <c r="L105" s="12">
        <f t="shared" si="21"/>
      </c>
      <c r="M105" s="13">
        <f t="shared" si="22"/>
      </c>
      <c r="N105" s="14">
        <f t="shared" si="23"/>
      </c>
      <c r="R105" s="14" t="s">
        <v>31</v>
      </c>
      <c r="S105" s="26" t="s">
        <v>9</v>
      </c>
      <c r="T105" t="s">
        <v>35</v>
      </c>
    </row>
    <row r="106" spans="1:20" ht="15">
      <c r="A106" s="15"/>
      <c r="B106" s="8" t="s">
        <v>44</v>
      </c>
      <c r="C106" s="9" t="s">
        <v>9</v>
      </c>
      <c r="D106" s="10" t="str">
        <f t="shared" si="18"/>
        <v>.</v>
      </c>
      <c r="E106" s="10" t="str">
        <f t="shared" si="19"/>
        <v>.</v>
      </c>
      <c r="F106" s="53"/>
      <c r="G106" s="69"/>
      <c r="H106" s="19">
        <v>2</v>
      </c>
      <c r="I106" s="11"/>
      <c r="K106" s="12">
        <f t="shared" si="20"/>
      </c>
      <c r="L106" s="12">
        <f t="shared" si="21"/>
      </c>
      <c r="M106" s="13">
        <f t="shared" si="22"/>
      </c>
      <c r="N106" s="14">
        <f t="shared" si="23"/>
      </c>
      <c r="R106" s="14">
        <v>55</v>
      </c>
      <c r="S106" s="26" t="s">
        <v>405</v>
      </c>
      <c r="T106" t="s">
        <v>36</v>
      </c>
    </row>
    <row r="107" spans="1:20" ht="15">
      <c r="A107" s="15"/>
      <c r="B107" s="8" t="s">
        <v>44</v>
      </c>
      <c r="C107" s="9" t="s">
        <v>9</v>
      </c>
      <c r="D107" s="10" t="str">
        <f t="shared" si="18"/>
        <v>.</v>
      </c>
      <c r="E107" s="10" t="str">
        <f t="shared" si="19"/>
        <v>.</v>
      </c>
      <c r="F107" s="53"/>
      <c r="G107" s="69"/>
      <c r="H107" s="19">
        <v>1</v>
      </c>
      <c r="I107" s="11"/>
      <c r="K107" s="12">
        <f t="shared" si="20"/>
      </c>
      <c r="L107" s="12">
        <f t="shared" si="21"/>
      </c>
      <c r="M107" s="13">
        <f t="shared" si="22"/>
      </c>
      <c r="N107" s="14">
        <f t="shared" si="23"/>
      </c>
      <c r="R107" s="14">
        <v>56</v>
      </c>
      <c r="S107" s="26" t="s">
        <v>9</v>
      </c>
      <c r="T107" t="s">
        <v>36</v>
      </c>
    </row>
    <row r="108" spans="1:20" ht="15">
      <c r="A108" s="15"/>
      <c r="B108" s="8" t="s">
        <v>44</v>
      </c>
      <c r="C108" s="9" t="s">
        <v>9</v>
      </c>
      <c r="D108" s="10" t="str">
        <f t="shared" si="18"/>
        <v>.</v>
      </c>
      <c r="E108" s="10" t="str">
        <f t="shared" si="19"/>
        <v>.</v>
      </c>
      <c r="F108" s="53"/>
      <c r="G108" s="69"/>
      <c r="H108" s="19"/>
      <c r="I108" s="11"/>
      <c r="K108" s="12"/>
      <c r="L108" s="12"/>
      <c r="M108" s="13"/>
      <c r="R108" s="14" t="s">
        <v>32</v>
      </c>
      <c r="S108" s="26" t="s">
        <v>9</v>
      </c>
      <c r="T108" t="s">
        <v>36</v>
      </c>
    </row>
    <row r="109" spans="1:20" ht="15">
      <c r="A109" s="15"/>
      <c r="B109" s="8" t="s">
        <v>44</v>
      </c>
      <c r="C109" s="9" t="s">
        <v>9</v>
      </c>
      <c r="D109" s="10" t="str">
        <f t="shared" si="18"/>
        <v>.</v>
      </c>
      <c r="E109" s="10" t="str">
        <f t="shared" si="19"/>
        <v>.</v>
      </c>
      <c r="F109" s="53"/>
      <c r="G109" s="69"/>
      <c r="H109" s="19"/>
      <c r="I109" s="11"/>
      <c r="K109" s="12"/>
      <c r="L109" s="12"/>
      <c r="M109" s="13"/>
      <c r="R109" s="14">
        <v>75</v>
      </c>
      <c r="S109" s="26" t="s">
        <v>9</v>
      </c>
      <c r="T109" t="s">
        <v>37</v>
      </c>
    </row>
    <row r="110" spans="1:20" ht="15">
      <c r="A110" s="15"/>
      <c r="B110" s="8" t="s">
        <v>44</v>
      </c>
      <c r="C110" s="9" t="s">
        <v>9</v>
      </c>
      <c r="D110" s="10" t="str">
        <f t="shared" si="18"/>
        <v>.</v>
      </c>
      <c r="E110" s="10" t="str">
        <f t="shared" si="19"/>
        <v>.</v>
      </c>
      <c r="F110" s="53"/>
      <c r="G110" s="69"/>
      <c r="H110" s="19"/>
      <c r="I110" s="11"/>
      <c r="K110" s="12"/>
      <c r="L110" s="12"/>
      <c r="M110" s="13"/>
      <c r="R110" s="14">
        <v>76</v>
      </c>
      <c r="S110" s="26" t="s">
        <v>9</v>
      </c>
      <c r="T110" t="s">
        <v>37</v>
      </c>
    </row>
    <row r="111" spans="1:20" ht="15">
      <c r="A111" s="15"/>
      <c r="B111" s="8" t="s">
        <v>44</v>
      </c>
      <c r="C111" s="9" t="s">
        <v>9</v>
      </c>
      <c r="D111" s="10" t="str">
        <f t="shared" si="18"/>
        <v>.</v>
      </c>
      <c r="E111" s="10" t="str">
        <f t="shared" si="19"/>
        <v>.</v>
      </c>
      <c r="F111" s="53"/>
      <c r="G111" s="69"/>
      <c r="H111" s="19"/>
      <c r="I111" s="11"/>
      <c r="K111" s="12"/>
      <c r="L111" s="12"/>
      <c r="M111" s="13"/>
      <c r="R111" s="14" t="s">
        <v>33</v>
      </c>
      <c r="S111" s="26" t="s">
        <v>9</v>
      </c>
      <c r="T111" t="s">
        <v>37</v>
      </c>
    </row>
    <row r="112" spans="1:20" s="14" customFormat="1" ht="15">
      <c r="A112" s="15"/>
      <c r="B112" s="8"/>
      <c r="C112" s="9"/>
      <c r="D112" s="10"/>
      <c r="E112" s="10"/>
      <c r="F112" s="53"/>
      <c r="G112" s="69"/>
      <c r="H112" s="19"/>
      <c r="I112" s="11"/>
      <c r="K112" s="12"/>
      <c r="L112" s="12"/>
      <c r="M112" s="13"/>
      <c r="R112" s="14" t="s">
        <v>9</v>
      </c>
      <c r="S112" s="26" t="s">
        <v>9</v>
      </c>
      <c r="T112" s="14" t="s">
        <v>9</v>
      </c>
    </row>
    <row r="113" spans="1:19" s="14" customFormat="1" ht="15">
      <c r="A113" s="15"/>
      <c r="B113" s="8"/>
      <c r="C113" s="9"/>
      <c r="D113" s="10"/>
      <c r="E113" s="10"/>
      <c r="F113" s="53"/>
      <c r="G113" s="69"/>
      <c r="H113" s="19"/>
      <c r="I113" s="11"/>
      <c r="K113" s="12"/>
      <c r="L113" s="12"/>
      <c r="M113" s="13"/>
      <c r="S113" s="26"/>
    </row>
    <row r="114" spans="1:20" ht="15">
      <c r="A114" s="7" t="s">
        <v>23</v>
      </c>
      <c r="B114" s="8" t="s">
        <v>44</v>
      </c>
      <c r="C114" s="9">
        <v>56</v>
      </c>
      <c r="D114" s="10" t="str">
        <f>VLOOKUP(C114,$R$114:$T$126,2,FALSE)</f>
        <v>Olaoluwa Folorunsho</v>
      </c>
      <c r="E114" s="10" t="str">
        <f>VLOOKUP(C114,$R$114:$T$126,3,FALSE)</f>
        <v>Norfolk</v>
      </c>
      <c r="F114" s="53" t="s">
        <v>524</v>
      </c>
      <c r="G114" s="69" t="s">
        <v>937</v>
      </c>
      <c r="H114" s="19">
        <v>8</v>
      </c>
      <c r="I114" s="11"/>
      <c r="K114" s="12">
        <f aca="true" t="shared" si="24" ref="K114:K121">IF($E114="","",IF(LEFT($E114,1)=$K$1,$H114,""))</f>
      </c>
      <c r="L114" s="12">
        <f aca="true" t="shared" si="25" ref="L114:L121">IF($E114="","",IF(LEFT($E114,1)=$L$1,$H114,""))</f>
      </c>
      <c r="M114" s="13">
        <f aca="true" t="shared" si="26" ref="M114:M121">IF($E114="","",IF(LEFT($E114,1)=$M$1,$H114,""))</f>
        <v>8</v>
      </c>
      <c r="N114" s="14">
        <f aca="true" t="shared" si="27" ref="N114:N121">IF($E114="","",IF(LEFT($E114,1)=$N$1,$H114,""))</f>
      </c>
      <c r="R114" s="14">
        <v>9</v>
      </c>
      <c r="S114" s="26" t="s">
        <v>284</v>
      </c>
      <c r="T114" t="s">
        <v>34</v>
      </c>
    </row>
    <row r="115" spans="1:20" ht="15">
      <c r="A115" s="15"/>
      <c r="B115" s="8" t="s">
        <v>44</v>
      </c>
      <c r="C115" s="9">
        <v>9</v>
      </c>
      <c r="D115" s="10" t="str">
        <f aca="true" t="shared" si="28" ref="D115:D125">VLOOKUP(C115,$R$114:$T$126,2,FALSE)</f>
        <v>Deshawn Lascelles</v>
      </c>
      <c r="E115" s="10" t="str">
        <f aca="true" t="shared" si="29" ref="E115:E125">VLOOKUP(C115,$R$114:$T$126,3,FALSE)</f>
        <v>Cambridgeshire</v>
      </c>
      <c r="F115" s="53" t="s">
        <v>525</v>
      </c>
      <c r="G115" s="69" t="s">
        <v>938</v>
      </c>
      <c r="H115" s="19">
        <v>7</v>
      </c>
      <c r="I115" s="11"/>
      <c r="K115" s="12">
        <f t="shared" si="24"/>
        <v>7</v>
      </c>
      <c r="L115" s="12">
        <f t="shared" si="25"/>
      </c>
      <c r="M115" s="13">
        <f t="shared" si="26"/>
      </c>
      <c r="N115" s="14">
        <f t="shared" si="27"/>
      </c>
      <c r="R115" s="14">
        <v>10</v>
      </c>
      <c r="S115" s="26" t="s">
        <v>126</v>
      </c>
      <c r="T115" t="s">
        <v>34</v>
      </c>
    </row>
    <row r="116" spans="1:20" ht="15">
      <c r="A116" s="15"/>
      <c r="B116" s="8" t="s">
        <v>44</v>
      </c>
      <c r="C116" s="9">
        <v>46</v>
      </c>
      <c r="D116" s="10" t="s">
        <v>483</v>
      </c>
      <c r="E116" s="10" t="s">
        <v>37</v>
      </c>
      <c r="F116" s="53" t="s">
        <v>526</v>
      </c>
      <c r="G116" s="69" t="s">
        <v>939</v>
      </c>
      <c r="H116" s="19">
        <v>6</v>
      </c>
      <c r="I116" s="11"/>
      <c r="K116" s="12">
        <f t="shared" si="24"/>
      </c>
      <c r="L116" s="12">
        <f t="shared" si="25"/>
      </c>
      <c r="M116" s="13">
        <f t="shared" si="26"/>
      </c>
      <c r="N116" s="14">
        <f t="shared" si="27"/>
        <v>6</v>
      </c>
      <c r="R116" s="14" t="s">
        <v>30</v>
      </c>
      <c r="S116" s="26" t="s">
        <v>127</v>
      </c>
      <c r="T116" t="s">
        <v>34</v>
      </c>
    </row>
    <row r="117" spans="1:20" ht="15">
      <c r="A117" s="15"/>
      <c r="B117" s="8" t="s">
        <v>44</v>
      </c>
      <c r="C117" s="9">
        <v>48</v>
      </c>
      <c r="D117" s="10" t="str">
        <f t="shared" si="28"/>
        <v>Tom Lee</v>
      </c>
      <c r="E117" s="10" t="str">
        <f t="shared" si="29"/>
        <v>Lincolnshire</v>
      </c>
      <c r="F117" s="53" t="s">
        <v>527</v>
      </c>
      <c r="G117" s="69" t="s">
        <v>940</v>
      </c>
      <c r="H117" s="19">
        <v>5</v>
      </c>
      <c r="I117" s="11"/>
      <c r="K117" s="12">
        <f t="shared" si="24"/>
      </c>
      <c r="L117" s="12">
        <f t="shared" si="25"/>
        <v>5</v>
      </c>
      <c r="M117" s="13">
        <f t="shared" si="26"/>
      </c>
      <c r="N117" s="14">
        <f t="shared" si="27"/>
      </c>
      <c r="R117" s="14">
        <v>47</v>
      </c>
      <c r="S117" s="26" t="s">
        <v>326</v>
      </c>
      <c r="T117" t="s">
        <v>35</v>
      </c>
    </row>
    <row r="118" spans="1:20" ht="15">
      <c r="A118" s="15"/>
      <c r="B118" s="8" t="s">
        <v>44</v>
      </c>
      <c r="C118" s="9">
        <v>47</v>
      </c>
      <c r="D118" s="10" t="str">
        <f t="shared" si="28"/>
        <v>Jamie Staunton</v>
      </c>
      <c r="E118" s="10" t="str">
        <f t="shared" si="29"/>
        <v>Lincolnshire</v>
      </c>
      <c r="F118" s="53" t="s">
        <v>528</v>
      </c>
      <c r="G118" s="69" t="s">
        <v>944</v>
      </c>
      <c r="H118" s="19">
        <v>4</v>
      </c>
      <c r="I118" s="11"/>
      <c r="K118" s="12">
        <f t="shared" si="24"/>
      </c>
      <c r="L118" s="12">
        <f t="shared" si="25"/>
        <v>4</v>
      </c>
      <c r="M118" s="13">
        <f t="shared" si="26"/>
      </c>
      <c r="N118" s="14">
        <f t="shared" si="27"/>
      </c>
      <c r="R118" s="14">
        <v>48</v>
      </c>
      <c r="S118" s="26" t="s">
        <v>327</v>
      </c>
      <c r="T118" t="s">
        <v>35</v>
      </c>
    </row>
    <row r="119" spans="1:20" ht="15">
      <c r="A119" s="15"/>
      <c r="B119" s="8" t="s">
        <v>44</v>
      </c>
      <c r="C119" s="9">
        <v>10</v>
      </c>
      <c r="D119" s="10" t="str">
        <f t="shared" si="28"/>
        <v>Robert Gwilt</v>
      </c>
      <c r="E119" s="10" t="str">
        <f t="shared" si="29"/>
        <v>Cambridgeshire</v>
      </c>
      <c r="F119" s="53" t="s">
        <v>529</v>
      </c>
      <c r="G119" s="69" t="s">
        <v>945</v>
      </c>
      <c r="H119" s="19">
        <v>3</v>
      </c>
      <c r="I119" s="11"/>
      <c r="K119" s="12">
        <f t="shared" si="24"/>
        <v>3</v>
      </c>
      <c r="L119" s="12">
        <f t="shared" si="25"/>
      </c>
      <c r="M119" s="13">
        <f t="shared" si="26"/>
      </c>
      <c r="N119" s="14">
        <f t="shared" si="27"/>
      </c>
      <c r="R119" s="14" t="s">
        <v>31</v>
      </c>
      <c r="S119" s="26" t="s">
        <v>9</v>
      </c>
      <c r="T119" t="s">
        <v>35</v>
      </c>
    </row>
    <row r="120" spans="1:20" ht="15">
      <c r="A120" s="15"/>
      <c r="B120" s="8" t="s">
        <v>44</v>
      </c>
      <c r="C120" s="9" t="s">
        <v>9</v>
      </c>
      <c r="D120" s="10" t="str">
        <f t="shared" si="28"/>
        <v>.</v>
      </c>
      <c r="E120" s="10" t="str">
        <f t="shared" si="29"/>
        <v>.</v>
      </c>
      <c r="F120" s="53"/>
      <c r="G120" s="69"/>
      <c r="H120" s="19">
        <v>2</v>
      </c>
      <c r="I120" s="11"/>
      <c r="K120" s="12">
        <f t="shared" si="24"/>
      </c>
      <c r="L120" s="12">
        <f t="shared" si="25"/>
      </c>
      <c r="M120" s="13">
        <f t="shared" si="26"/>
      </c>
      <c r="N120" s="14">
        <f t="shared" si="27"/>
      </c>
      <c r="R120" s="14">
        <v>55</v>
      </c>
      <c r="S120" s="26" t="s">
        <v>406</v>
      </c>
      <c r="T120" t="s">
        <v>36</v>
      </c>
    </row>
    <row r="121" spans="1:20" ht="15">
      <c r="A121" s="15"/>
      <c r="B121" s="8" t="s">
        <v>44</v>
      </c>
      <c r="C121" s="9" t="s">
        <v>9</v>
      </c>
      <c r="D121" s="10" t="str">
        <f t="shared" si="28"/>
        <v>.</v>
      </c>
      <c r="E121" s="10" t="str">
        <f t="shared" si="29"/>
        <v>.</v>
      </c>
      <c r="F121" s="53"/>
      <c r="G121" s="69"/>
      <c r="H121" s="19">
        <v>1</v>
      </c>
      <c r="I121" s="11"/>
      <c r="K121" s="12">
        <f t="shared" si="24"/>
      </c>
      <c r="L121" s="12">
        <f t="shared" si="25"/>
      </c>
      <c r="M121" s="13">
        <f t="shared" si="26"/>
      </c>
      <c r="N121" s="14">
        <f t="shared" si="27"/>
      </c>
      <c r="R121" s="14">
        <v>56</v>
      </c>
      <c r="S121" s="26" t="s">
        <v>394</v>
      </c>
      <c r="T121" t="s">
        <v>36</v>
      </c>
    </row>
    <row r="122" spans="1:20" ht="15">
      <c r="A122" s="15"/>
      <c r="B122" s="8" t="s">
        <v>44</v>
      </c>
      <c r="C122" s="9" t="s">
        <v>530</v>
      </c>
      <c r="D122" s="10" t="str">
        <f t="shared" si="28"/>
        <v>Kimi Wilson-Brandtner</v>
      </c>
      <c r="E122" s="10" t="str">
        <f t="shared" si="29"/>
        <v>Cambridgeshire</v>
      </c>
      <c r="F122" s="53" t="s">
        <v>531</v>
      </c>
      <c r="G122" s="69"/>
      <c r="H122" s="19"/>
      <c r="I122" s="11"/>
      <c r="K122" s="12"/>
      <c r="L122" s="12"/>
      <c r="M122" s="13"/>
      <c r="R122" s="14" t="s">
        <v>32</v>
      </c>
      <c r="S122" s="26" t="s">
        <v>9</v>
      </c>
      <c r="T122" t="s">
        <v>36</v>
      </c>
    </row>
    <row r="123" spans="1:20" ht="15">
      <c r="A123" s="15"/>
      <c r="B123" s="8" t="s">
        <v>44</v>
      </c>
      <c r="C123" s="9" t="s">
        <v>9</v>
      </c>
      <c r="D123" s="10" t="str">
        <f t="shared" si="28"/>
        <v>.</v>
      </c>
      <c r="E123" s="10" t="str">
        <f t="shared" si="29"/>
        <v>.</v>
      </c>
      <c r="F123" s="53"/>
      <c r="G123" s="69"/>
      <c r="H123" s="19"/>
      <c r="I123" s="11"/>
      <c r="K123" s="12"/>
      <c r="L123" s="12"/>
      <c r="M123" s="13"/>
      <c r="R123" s="14">
        <v>75</v>
      </c>
      <c r="S123" s="26" t="s">
        <v>482</v>
      </c>
      <c r="T123" t="s">
        <v>37</v>
      </c>
    </row>
    <row r="124" spans="1:20" ht="15">
      <c r="A124" s="15"/>
      <c r="B124" s="8" t="s">
        <v>44</v>
      </c>
      <c r="C124" s="9" t="s">
        <v>9</v>
      </c>
      <c r="D124" s="10" t="str">
        <f t="shared" si="28"/>
        <v>.</v>
      </c>
      <c r="E124" s="10" t="str">
        <f t="shared" si="29"/>
        <v>.</v>
      </c>
      <c r="F124" s="53"/>
      <c r="G124" s="69"/>
      <c r="H124" s="19"/>
      <c r="I124" s="11"/>
      <c r="K124" s="12"/>
      <c r="L124" s="12"/>
      <c r="M124" s="13"/>
      <c r="R124" s="14">
        <v>76</v>
      </c>
      <c r="S124" s="26" t="s">
        <v>483</v>
      </c>
      <c r="T124" t="s">
        <v>37</v>
      </c>
    </row>
    <row r="125" spans="1:20" ht="15">
      <c r="A125" s="15"/>
      <c r="B125" s="8" t="s">
        <v>44</v>
      </c>
      <c r="C125" s="9" t="s">
        <v>9</v>
      </c>
      <c r="D125" s="10" t="str">
        <f t="shared" si="28"/>
        <v>.</v>
      </c>
      <c r="E125" s="10" t="str">
        <f t="shared" si="29"/>
        <v>.</v>
      </c>
      <c r="F125" s="53"/>
      <c r="G125" s="69"/>
      <c r="H125" s="19"/>
      <c r="I125" s="11"/>
      <c r="K125" s="12"/>
      <c r="L125" s="12"/>
      <c r="M125" s="13"/>
      <c r="R125" s="14" t="s">
        <v>33</v>
      </c>
      <c r="S125" s="26" t="s">
        <v>9</v>
      </c>
      <c r="T125" t="s">
        <v>37</v>
      </c>
    </row>
    <row r="126" spans="1:20" s="14" customFormat="1" ht="15">
      <c r="A126" s="15"/>
      <c r="B126" s="8"/>
      <c r="C126" s="9"/>
      <c r="D126" s="10"/>
      <c r="E126" s="10"/>
      <c r="F126" s="53"/>
      <c r="G126" s="69"/>
      <c r="H126" s="19"/>
      <c r="I126" s="11"/>
      <c r="K126" s="12"/>
      <c r="L126" s="12"/>
      <c r="M126" s="13"/>
      <c r="R126" s="14" t="s">
        <v>9</v>
      </c>
      <c r="S126" s="26" t="s">
        <v>9</v>
      </c>
      <c r="T126" s="14" t="s">
        <v>9</v>
      </c>
    </row>
    <row r="127" spans="1:19" s="14" customFormat="1" ht="15">
      <c r="A127" s="15"/>
      <c r="B127" s="8"/>
      <c r="C127" s="9"/>
      <c r="D127" s="10"/>
      <c r="E127" s="10"/>
      <c r="F127" s="53"/>
      <c r="G127" s="69"/>
      <c r="H127" s="19"/>
      <c r="I127" s="11"/>
      <c r="K127" s="12"/>
      <c r="L127" s="12"/>
      <c r="M127" s="13"/>
      <c r="S127" s="26"/>
    </row>
    <row r="128" spans="1:20" ht="15">
      <c r="A128" s="7" t="s">
        <v>24</v>
      </c>
      <c r="B128" s="8" t="s">
        <v>44</v>
      </c>
      <c r="C128" s="9">
        <v>9</v>
      </c>
      <c r="D128" s="10" t="str">
        <f>VLOOKUP(C128,$R$128:$T$140,2,FALSE)</f>
        <v>Deshawn Lascelles</v>
      </c>
      <c r="E128" s="10" t="str">
        <f>VLOOKUP(C128,$R$128:$T$140,3,FALSE)</f>
        <v>Cambridgeshire</v>
      </c>
      <c r="F128" s="53" t="s">
        <v>896</v>
      </c>
      <c r="G128" s="69" t="s">
        <v>937</v>
      </c>
      <c r="H128" s="19">
        <v>8</v>
      </c>
      <c r="I128" s="11"/>
      <c r="K128" s="12">
        <f aca="true" t="shared" si="30" ref="K128:K135">IF($E128="","",IF(LEFT($E128,1)=$K$1,$H128,""))</f>
        <v>8</v>
      </c>
      <c r="L128" s="12">
        <f aca="true" t="shared" si="31" ref="L128:L135">IF($E128="","",IF(LEFT($E128,1)=$L$1,$H128,""))</f>
      </c>
      <c r="M128" s="13">
        <f aca="true" t="shared" si="32" ref="M128:M135">IF($E128="","",IF(LEFT($E128,1)=$M$1,$H128,""))</f>
      </c>
      <c r="N128" s="14">
        <f aca="true" t="shared" si="33" ref="N128:N135">IF($E128="","",IF(LEFT($E128,1)=$N$1,$H128,""))</f>
      </c>
      <c r="R128" s="14">
        <v>9</v>
      </c>
      <c r="S128" s="26" t="s">
        <v>284</v>
      </c>
      <c r="T128" t="s">
        <v>34</v>
      </c>
    </row>
    <row r="129" spans="1:20" ht="15">
      <c r="A129" s="15"/>
      <c r="B129" s="8" t="s">
        <v>44</v>
      </c>
      <c r="C129" s="9">
        <v>10</v>
      </c>
      <c r="D129" s="10" t="str">
        <f aca="true" t="shared" si="34" ref="D129:D139">VLOOKUP(C129,$R$128:$T$140,2,FALSE)</f>
        <v>Kimi Wilson-Brandtner</v>
      </c>
      <c r="E129" s="10" t="str">
        <f aca="true" t="shared" si="35" ref="E129:E139">VLOOKUP(C129,$R$128:$T$140,3,FALSE)</f>
        <v>Cambridgeshire</v>
      </c>
      <c r="F129" s="53" t="s">
        <v>897</v>
      </c>
      <c r="G129" s="69" t="s">
        <v>938</v>
      </c>
      <c r="H129" s="19">
        <v>7</v>
      </c>
      <c r="I129" s="11"/>
      <c r="K129" s="12">
        <f t="shared" si="30"/>
        <v>7</v>
      </c>
      <c r="L129" s="12">
        <f t="shared" si="31"/>
      </c>
      <c r="M129" s="13">
        <f t="shared" si="32"/>
      </c>
      <c r="N129" s="14">
        <f t="shared" si="33"/>
      </c>
      <c r="R129" s="14">
        <v>10</v>
      </c>
      <c r="S129" s="26" t="s">
        <v>127</v>
      </c>
      <c r="T129" t="s">
        <v>34</v>
      </c>
    </row>
    <row r="130" spans="1:20" ht="15">
      <c r="A130" s="15"/>
      <c r="B130" s="8" t="s">
        <v>44</v>
      </c>
      <c r="C130" s="9">
        <v>48</v>
      </c>
      <c r="D130" s="10" t="str">
        <f t="shared" si="34"/>
        <v>Pawel Grab</v>
      </c>
      <c r="E130" s="10" t="str">
        <f t="shared" si="35"/>
        <v>Lincolnshire</v>
      </c>
      <c r="F130" s="53" t="s">
        <v>898</v>
      </c>
      <c r="G130" s="69" t="s">
        <v>939</v>
      </c>
      <c r="H130" s="19">
        <v>6</v>
      </c>
      <c r="I130" s="11"/>
      <c r="K130" s="12">
        <f t="shared" si="30"/>
      </c>
      <c r="L130" s="12">
        <f t="shared" si="31"/>
        <v>6</v>
      </c>
      <c r="M130" s="13">
        <f t="shared" si="32"/>
      </c>
      <c r="N130" s="14">
        <f t="shared" si="33"/>
      </c>
      <c r="R130" s="14" t="s">
        <v>30</v>
      </c>
      <c r="S130" s="26" t="s">
        <v>9</v>
      </c>
      <c r="T130" t="s">
        <v>34</v>
      </c>
    </row>
    <row r="131" spans="1:20" ht="15">
      <c r="A131" s="15"/>
      <c r="B131" s="8" t="s">
        <v>44</v>
      </c>
      <c r="C131" s="9">
        <v>47</v>
      </c>
      <c r="D131" s="10" t="str">
        <f t="shared" si="34"/>
        <v>Sepiso Irotumbe</v>
      </c>
      <c r="E131" s="10" t="str">
        <f t="shared" si="35"/>
        <v>Lincolnshire</v>
      </c>
      <c r="F131" s="53" t="s">
        <v>899</v>
      </c>
      <c r="G131" s="69" t="s">
        <v>940</v>
      </c>
      <c r="H131" s="19">
        <v>5</v>
      </c>
      <c r="I131" s="11"/>
      <c r="K131" s="12">
        <f t="shared" si="30"/>
      </c>
      <c r="L131" s="12">
        <f t="shared" si="31"/>
        <v>5</v>
      </c>
      <c r="M131" s="13">
        <f t="shared" si="32"/>
      </c>
      <c r="N131" s="14">
        <f t="shared" si="33"/>
      </c>
      <c r="R131" s="14">
        <v>47</v>
      </c>
      <c r="S131" s="26" t="s">
        <v>325</v>
      </c>
      <c r="T131" t="s">
        <v>35</v>
      </c>
    </row>
    <row r="132" spans="1:20" ht="15">
      <c r="A132" s="15"/>
      <c r="B132" s="8" t="s">
        <v>44</v>
      </c>
      <c r="C132" s="9">
        <v>76</v>
      </c>
      <c r="D132" s="10" t="str">
        <f t="shared" si="34"/>
        <v>Luke Watson</v>
      </c>
      <c r="E132" s="10" t="str">
        <f t="shared" si="35"/>
        <v>Suffolk</v>
      </c>
      <c r="F132" s="53" t="s">
        <v>900</v>
      </c>
      <c r="G132" s="69" t="s">
        <v>944</v>
      </c>
      <c r="H132" s="19">
        <v>4</v>
      </c>
      <c r="I132" s="11"/>
      <c r="K132" s="12">
        <f t="shared" si="30"/>
      </c>
      <c r="L132" s="12">
        <f t="shared" si="31"/>
      </c>
      <c r="M132" s="13">
        <f t="shared" si="32"/>
      </c>
      <c r="N132" s="14">
        <f t="shared" si="33"/>
        <v>4</v>
      </c>
      <c r="R132" s="14">
        <v>48</v>
      </c>
      <c r="S132" s="26" t="s">
        <v>324</v>
      </c>
      <c r="T132" t="s">
        <v>35</v>
      </c>
    </row>
    <row r="133" spans="1:20" ht="15">
      <c r="A133" s="15"/>
      <c r="B133" s="8" t="s">
        <v>44</v>
      </c>
      <c r="C133" s="9">
        <v>75</v>
      </c>
      <c r="D133" s="10" t="str">
        <f t="shared" si="34"/>
        <v>Hal Ottley</v>
      </c>
      <c r="E133" s="10" t="str">
        <f t="shared" si="35"/>
        <v>Suffolk</v>
      </c>
      <c r="F133" s="53" t="s">
        <v>901</v>
      </c>
      <c r="G133" s="69" t="s">
        <v>945</v>
      </c>
      <c r="H133" s="19">
        <v>3</v>
      </c>
      <c r="I133" s="11"/>
      <c r="K133" s="12">
        <f t="shared" si="30"/>
      </c>
      <c r="L133" s="12">
        <f t="shared" si="31"/>
      </c>
      <c r="M133" s="13">
        <f t="shared" si="32"/>
      </c>
      <c r="N133" s="14">
        <f t="shared" si="33"/>
        <v>3</v>
      </c>
      <c r="R133" s="14" t="s">
        <v>31</v>
      </c>
      <c r="S133" s="26" t="s">
        <v>9</v>
      </c>
      <c r="T133" t="s">
        <v>35</v>
      </c>
    </row>
    <row r="134" spans="1:20" ht="15">
      <c r="A134" s="15"/>
      <c r="B134" s="8" t="s">
        <v>44</v>
      </c>
      <c r="C134" s="9">
        <v>55</v>
      </c>
      <c r="D134" s="10" t="str">
        <f t="shared" si="34"/>
        <v>Jack Jardine</v>
      </c>
      <c r="E134" s="10" t="str">
        <f t="shared" si="35"/>
        <v>Norfolk</v>
      </c>
      <c r="F134" s="53" t="s">
        <v>902</v>
      </c>
      <c r="G134" s="69" t="s">
        <v>942</v>
      </c>
      <c r="H134" s="19">
        <v>2</v>
      </c>
      <c r="I134" s="11"/>
      <c r="K134" s="12">
        <f t="shared" si="30"/>
      </c>
      <c r="L134" s="12">
        <f t="shared" si="31"/>
      </c>
      <c r="M134" s="13">
        <f t="shared" si="32"/>
        <v>2</v>
      </c>
      <c r="N134" s="14">
        <f t="shared" si="33"/>
      </c>
      <c r="R134" s="14">
        <v>55</v>
      </c>
      <c r="S134" s="26" t="s">
        <v>407</v>
      </c>
      <c r="T134" t="s">
        <v>36</v>
      </c>
    </row>
    <row r="135" spans="1:20" ht="15">
      <c r="A135" s="15"/>
      <c r="B135" s="8" t="s">
        <v>44</v>
      </c>
      <c r="C135" s="9" t="s">
        <v>9</v>
      </c>
      <c r="D135" s="10" t="str">
        <f t="shared" si="34"/>
        <v>.</v>
      </c>
      <c r="E135" s="10" t="str">
        <f t="shared" si="35"/>
        <v>.</v>
      </c>
      <c r="F135" s="53"/>
      <c r="G135" s="69"/>
      <c r="H135" s="19">
        <v>1</v>
      </c>
      <c r="I135" s="11"/>
      <c r="K135" s="12">
        <f t="shared" si="30"/>
      </c>
      <c r="L135" s="12">
        <f t="shared" si="31"/>
      </c>
      <c r="M135" s="13">
        <f t="shared" si="32"/>
      </c>
      <c r="N135" s="14">
        <f t="shared" si="33"/>
      </c>
      <c r="R135" s="14">
        <v>56</v>
      </c>
      <c r="S135" s="26" t="s">
        <v>9</v>
      </c>
      <c r="T135" t="s">
        <v>36</v>
      </c>
    </row>
    <row r="136" spans="1:20" ht="15">
      <c r="A136" s="15"/>
      <c r="B136" s="8" t="s">
        <v>44</v>
      </c>
      <c r="C136" s="9" t="s">
        <v>9</v>
      </c>
      <c r="D136" s="10" t="str">
        <f t="shared" si="34"/>
        <v>.</v>
      </c>
      <c r="E136" s="10" t="str">
        <f t="shared" si="35"/>
        <v>.</v>
      </c>
      <c r="F136" s="53"/>
      <c r="G136" s="69"/>
      <c r="H136" s="19"/>
      <c r="I136" s="11"/>
      <c r="K136" s="12"/>
      <c r="L136" s="12"/>
      <c r="M136" s="13"/>
      <c r="R136" s="14" t="s">
        <v>32</v>
      </c>
      <c r="S136" s="26" t="s">
        <v>9</v>
      </c>
      <c r="T136" t="s">
        <v>36</v>
      </c>
    </row>
    <row r="137" spans="1:20" ht="15">
      <c r="A137" s="15"/>
      <c r="B137" s="8" t="s">
        <v>44</v>
      </c>
      <c r="C137" s="9" t="s">
        <v>9</v>
      </c>
      <c r="D137" s="10" t="str">
        <f t="shared" si="34"/>
        <v>.</v>
      </c>
      <c r="E137" s="10" t="str">
        <f t="shared" si="35"/>
        <v>.</v>
      </c>
      <c r="F137" s="53"/>
      <c r="G137" s="69"/>
      <c r="H137" s="19"/>
      <c r="I137" s="11"/>
      <c r="K137" s="12"/>
      <c r="L137" s="12"/>
      <c r="M137" s="13"/>
      <c r="R137" s="14">
        <v>75</v>
      </c>
      <c r="S137" s="26" t="s">
        <v>184</v>
      </c>
      <c r="T137" t="s">
        <v>37</v>
      </c>
    </row>
    <row r="138" spans="1:20" ht="15">
      <c r="A138" s="15"/>
      <c r="B138" s="8" t="s">
        <v>44</v>
      </c>
      <c r="C138" s="9" t="s">
        <v>9</v>
      </c>
      <c r="D138" s="10" t="str">
        <f t="shared" si="34"/>
        <v>.</v>
      </c>
      <c r="E138" s="10" t="str">
        <f t="shared" si="35"/>
        <v>.</v>
      </c>
      <c r="F138" s="53"/>
      <c r="G138" s="69"/>
      <c r="H138" s="19"/>
      <c r="I138" s="11"/>
      <c r="K138" s="12"/>
      <c r="L138" s="12"/>
      <c r="M138" s="13"/>
      <c r="R138" s="14">
        <v>76</v>
      </c>
      <c r="S138" s="26" t="s">
        <v>183</v>
      </c>
      <c r="T138" t="s">
        <v>37</v>
      </c>
    </row>
    <row r="139" spans="1:20" ht="15">
      <c r="A139" s="15"/>
      <c r="B139" s="8" t="s">
        <v>44</v>
      </c>
      <c r="C139" s="9" t="s">
        <v>9</v>
      </c>
      <c r="D139" s="10" t="str">
        <f t="shared" si="34"/>
        <v>.</v>
      </c>
      <c r="E139" s="10" t="str">
        <f t="shared" si="35"/>
        <v>.</v>
      </c>
      <c r="F139" s="53"/>
      <c r="G139" s="69"/>
      <c r="H139" s="19"/>
      <c r="I139" s="11"/>
      <c r="K139" s="12"/>
      <c r="L139" s="12"/>
      <c r="M139" s="13"/>
      <c r="R139" s="14" t="s">
        <v>33</v>
      </c>
      <c r="S139" s="26" t="s">
        <v>9</v>
      </c>
      <c r="T139" t="s">
        <v>37</v>
      </c>
    </row>
    <row r="140" spans="1:20" s="14" customFormat="1" ht="15">
      <c r="A140" s="15"/>
      <c r="B140" s="8"/>
      <c r="C140" s="9"/>
      <c r="D140" s="10"/>
      <c r="E140" s="10"/>
      <c r="F140" s="53"/>
      <c r="G140" s="69"/>
      <c r="H140" s="19"/>
      <c r="I140" s="11"/>
      <c r="K140" s="12"/>
      <c r="L140" s="12"/>
      <c r="M140" s="13"/>
      <c r="R140" s="14" t="s">
        <v>9</v>
      </c>
      <c r="S140" s="26" t="s">
        <v>9</v>
      </c>
      <c r="T140" s="14" t="s">
        <v>9</v>
      </c>
    </row>
    <row r="141" spans="1:19" s="14" customFormat="1" ht="15">
      <c r="A141" s="15"/>
      <c r="B141" s="8"/>
      <c r="C141" s="9"/>
      <c r="D141" s="10"/>
      <c r="E141" s="10"/>
      <c r="F141" s="53"/>
      <c r="G141" s="69"/>
      <c r="H141" s="19"/>
      <c r="I141" s="11"/>
      <c r="K141" s="12"/>
      <c r="L141" s="12"/>
      <c r="M141" s="13"/>
      <c r="S141" s="26"/>
    </row>
    <row r="142" spans="1:19" s="14" customFormat="1" ht="15">
      <c r="A142" s="15"/>
      <c r="B142" s="8"/>
      <c r="C142" s="9"/>
      <c r="D142" s="10"/>
      <c r="E142" s="10"/>
      <c r="F142" s="53"/>
      <c r="G142" s="69"/>
      <c r="H142" s="19"/>
      <c r="I142" s="11"/>
      <c r="K142" s="12"/>
      <c r="L142" s="12"/>
      <c r="M142" s="13"/>
      <c r="S142" s="26"/>
    </row>
    <row r="143" spans="1:20" ht="15">
      <c r="A143" s="7" t="s">
        <v>25</v>
      </c>
      <c r="B143" s="8" t="s">
        <v>44</v>
      </c>
      <c r="C143" s="9">
        <v>55</v>
      </c>
      <c r="D143" s="10" t="str">
        <f>VLOOKUP(C143,$R$143:$T$155,2,FALSE)</f>
        <v>Alfie Williams</v>
      </c>
      <c r="E143" s="10" t="str">
        <f>VLOOKUP(C143,$R$143:$T$155,3,FALSE)</f>
        <v>Norfolk</v>
      </c>
      <c r="F143" s="53" t="s">
        <v>702</v>
      </c>
      <c r="G143" s="69" t="s">
        <v>937</v>
      </c>
      <c r="H143" s="19">
        <v>8</v>
      </c>
      <c r="I143" s="11"/>
      <c r="K143" s="12">
        <f aca="true" t="shared" si="36" ref="K143:K150">IF($E143="","",IF(LEFT($E143,1)=$K$1,$H143,""))</f>
      </c>
      <c r="L143" s="12">
        <f aca="true" t="shared" si="37" ref="L143:L150">IF($E143="","",IF(LEFT($E143,1)=$L$1,$H143,""))</f>
      </c>
      <c r="M143" s="13">
        <f aca="true" t="shared" si="38" ref="M143:M150">IF($E143="","",IF(LEFT($E143,1)=$M$1,$H143,""))</f>
        <v>8</v>
      </c>
      <c r="N143" s="14">
        <f aca="true" t="shared" si="39" ref="N143:N150">IF($E143="","",IF(LEFT($E143,1)=$N$1,$H143,""))</f>
      </c>
      <c r="R143" s="14">
        <v>9</v>
      </c>
      <c r="S143" s="26" t="s">
        <v>128</v>
      </c>
      <c r="T143" t="s">
        <v>34</v>
      </c>
    </row>
    <row r="144" spans="1:20" ht="15">
      <c r="A144" s="15"/>
      <c r="B144" s="8" t="s">
        <v>44</v>
      </c>
      <c r="C144" s="9">
        <v>9</v>
      </c>
      <c r="D144" s="10" t="str">
        <f aca="true" t="shared" si="40" ref="D144:D154">VLOOKUP(C144,$R$143:$T$155,2,FALSE)</f>
        <v>Isaac Pfaender</v>
      </c>
      <c r="E144" s="10" t="str">
        <f aca="true" t="shared" si="41" ref="E144:E154">VLOOKUP(C144,$R$143:$T$155,3,FALSE)</f>
        <v>Cambridgeshire</v>
      </c>
      <c r="F144" s="53" t="s">
        <v>703</v>
      </c>
      <c r="G144" s="69" t="s">
        <v>938</v>
      </c>
      <c r="H144" s="19">
        <v>7</v>
      </c>
      <c r="I144" s="11"/>
      <c r="K144" s="12">
        <f t="shared" si="36"/>
        <v>7</v>
      </c>
      <c r="L144" s="12">
        <f t="shared" si="37"/>
      </c>
      <c r="M144" s="13">
        <f t="shared" si="38"/>
      </c>
      <c r="N144" s="14">
        <f t="shared" si="39"/>
      </c>
      <c r="R144" s="14">
        <v>10</v>
      </c>
      <c r="S144" s="26" t="s">
        <v>129</v>
      </c>
      <c r="T144" t="s">
        <v>34</v>
      </c>
    </row>
    <row r="145" spans="1:20" ht="15">
      <c r="A145" s="15"/>
      <c r="B145" s="8" t="s">
        <v>44</v>
      </c>
      <c r="C145" s="9">
        <v>47</v>
      </c>
      <c r="D145" s="10" t="str">
        <f t="shared" si="40"/>
        <v>Roy Ward</v>
      </c>
      <c r="E145" s="10" t="str">
        <f t="shared" si="41"/>
        <v>Lincolnshire</v>
      </c>
      <c r="F145" s="53" t="s">
        <v>705</v>
      </c>
      <c r="G145" s="69" t="s">
        <v>939</v>
      </c>
      <c r="H145" s="19">
        <v>6</v>
      </c>
      <c r="I145" s="11"/>
      <c r="K145" s="12">
        <f t="shared" si="36"/>
      </c>
      <c r="L145" s="12">
        <f t="shared" si="37"/>
        <v>6</v>
      </c>
      <c r="M145" s="13">
        <f t="shared" si="38"/>
      </c>
      <c r="N145" s="14">
        <f t="shared" si="39"/>
      </c>
      <c r="R145" s="14" t="s">
        <v>30</v>
      </c>
      <c r="S145" s="26" t="s">
        <v>9</v>
      </c>
      <c r="T145" t="s">
        <v>34</v>
      </c>
    </row>
    <row r="146" spans="1:20" ht="15">
      <c r="A146" s="15"/>
      <c r="B146" s="8" t="s">
        <v>44</v>
      </c>
      <c r="C146" s="9">
        <v>56</v>
      </c>
      <c r="D146" s="10" t="str">
        <f t="shared" si="40"/>
        <v>Samuel Ellis</v>
      </c>
      <c r="E146" s="10" t="str">
        <f t="shared" si="41"/>
        <v>Norfolk</v>
      </c>
      <c r="F146" s="53" t="s">
        <v>707</v>
      </c>
      <c r="G146" s="69" t="s">
        <v>940</v>
      </c>
      <c r="H146" s="19">
        <v>5</v>
      </c>
      <c r="I146" s="11"/>
      <c r="K146" s="12">
        <f t="shared" si="36"/>
      </c>
      <c r="L146" s="12">
        <f t="shared" si="37"/>
      </c>
      <c r="M146" s="13">
        <f t="shared" si="38"/>
        <v>5</v>
      </c>
      <c r="N146" s="14">
        <f t="shared" si="39"/>
      </c>
      <c r="R146" s="14">
        <v>47</v>
      </c>
      <c r="S146" s="26" t="s">
        <v>704</v>
      </c>
      <c r="T146" t="s">
        <v>35</v>
      </c>
    </row>
    <row r="147" spans="1:20" ht="15">
      <c r="A147" s="15"/>
      <c r="B147" s="8" t="s">
        <v>44</v>
      </c>
      <c r="C147" s="9">
        <v>10</v>
      </c>
      <c r="D147" s="10" t="str">
        <f t="shared" si="40"/>
        <v>Daniel Batty</v>
      </c>
      <c r="E147" s="10" t="str">
        <f t="shared" si="41"/>
        <v>Cambridgeshire</v>
      </c>
      <c r="F147" s="53" t="s">
        <v>495</v>
      </c>
      <c r="G147" s="69" t="s">
        <v>944</v>
      </c>
      <c r="H147" s="19">
        <v>4</v>
      </c>
      <c r="I147" s="11"/>
      <c r="K147" s="12">
        <f t="shared" si="36"/>
        <v>4</v>
      </c>
      <c r="L147" s="12">
        <f t="shared" si="37"/>
      </c>
      <c r="M147" s="13">
        <f t="shared" si="38"/>
      </c>
      <c r="N147" s="14">
        <f t="shared" si="39"/>
      </c>
      <c r="R147" s="14">
        <v>48</v>
      </c>
      <c r="S147" s="26" t="s">
        <v>330</v>
      </c>
      <c r="T147" t="s">
        <v>35</v>
      </c>
    </row>
    <row r="148" spans="1:20" ht="15">
      <c r="A148" s="15"/>
      <c r="B148" s="8" t="s">
        <v>44</v>
      </c>
      <c r="C148" s="9">
        <v>48</v>
      </c>
      <c r="D148" s="10" t="str">
        <f t="shared" si="40"/>
        <v>Tom Glendinning</v>
      </c>
      <c r="E148" s="10" t="str">
        <f t="shared" si="41"/>
        <v>Lincolnshire</v>
      </c>
      <c r="F148" s="53" t="s">
        <v>708</v>
      </c>
      <c r="G148" s="69" t="s">
        <v>945</v>
      </c>
      <c r="H148" s="19">
        <v>3</v>
      </c>
      <c r="I148" s="11"/>
      <c r="K148" s="12">
        <f t="shared" si="36"/>
      </c>
      <c r="L148" s="12">
        <f t="shared" si="37"/>
        <v>3</v>
      </c>
      <c r="M148" s="13">
        <f t="shared" si="38"/>
      </c>
      <c r="N148" s="14">
        <f t="shared" si="39"/>
      </c>
      <c r="R148" s="14" t="s">
        <v>31</v>
      </c>
      <c r="S148" s="26" t="s">
        <v>9</v>
      </c>
      <c r="T148" t="s">
        <v>35</v>
      </c>
    </row>
    <row r="149" spans="1:20" ht="15">
      <c r="A149" s="15"/>
      <c r="B149" s="8" t="s">
        <v>44</v>
      </c>
      <c r="C149" s="9">
        <v>75</v>
      </c>
      <c r="D149" s="10" t="str">
        <f t="shared" si="40"/>
        <v>Noel Backhouse</v>
      </c>
      <c r="E149" s="10" t="str">
        <f t="shared" si="41"/>
        <v>Suffolk</v>
      </c>
      <c r="F149" s="53" t="s">
        <v>710</v>
      </c>
      <c r="G149" s="69" t="s">
        <v>942</v>
      </c>
      <c r="H149" s="19">
        <v>2</v>
      </c>
      <c r="I149" s="11"/>
      <c r="K149" s="12">
        <f t="shared" si="36"/>
      </c>
      <c r="L149" s="12">
        <f t="shared" si="37"/>
      </c>
      <c r="M149" s="13">
        <f t="shared" si="38"/>
      </c>
      <c r="N149" s="14">
        <f t="shared" si="39"/>
        <v>2</v>
      </c>
      <c r="R149" s="14">
        <v>55</v>
      </c>
      <c r="S149" s="26" t="s">
        <v>401</v>
      </c>
      <c r="T149" t="s">
        <v>36</v>
      </c>
    </row>
    <row r="150" spans="1:20" ht="15">
      <c r="A150" s="15"/>
      <c r="B150" s="8" t="s">
        <v>44</v>
      </c>
      <c r="C150" s="9">
        <v>76</v>
      </c>
      <c r="D150" s="10" t="str">
        <f t="shared" si="40"/>
        <v>Matt Jones</v>
      </c>
      <c r="E150" s="10" t="str">
        <f t="shared" si="41"/>
        <v>Suffolk</v>
      </c>
      <c r="F150" s="53" t="s">
        <v>711</v>
      </c>
      <c r="G150" s="69" t="s">
        <v>943</v>
      </c>
      <c r="H150" s="19">
        <v>1</v>
      </c>
      <c r="I150" s="11"/>
      <c r="K150" s="12">
        <f t="shared" si="36"/>
      </c>
      <c r="L150" s="12">
        <f t="shared" si="37"/>
      </c>
      <c r="M150" s="13">
        <f t="shared" si="38"/>
      </c>
      <c r="N150" s="14">
        <f t="shared" si="39"/>
        <v>1</v>
      </c>
      <c r="R150" s="14">
        <v>56</v>
      </c>
      <c r="S150" s="26" t="s">
        <v>408</v>
      </c>
      <c r="T150" t="s">
        <v>36</v>
      </c>
    </row>
    <row r="151" spans="1:20" ht="15">
      <c r="A151" s="15"/>
      <c r="B151" s="8" t="s">
        <v>44</v>
      </c>
      <c r="C151" s="9" t="s">
        <v>9</v>
      </c>
      <c r="D151" s="10" t="str">
        <f t="shared" si="40"/>
        <v>.</v>
      </c>
      <c r="E151" s="10" t="str">
        <f t="shared" si="41"/>
        <v>.</v>
      </c>
      <c r="F151" s="53"/>
      <c r="G151" s="69"/>
      <c r="H151" s="19"/>
      <c r="I151" s="11"/>
      <c r="K151" s="12"/>
      <c r="L151" s="12"/>
      <c r="M151" s="13"/>
      <c r="R151" s="14" t="s">
        <v>32</v>
      </c>
      <c r="S151" s="26" t="s">
        <v>9</v>
      </c>
      <c r="T151" t="s">
        <v>36</v>
      </c>
    </row>
    <row r="152" spans="1:20" ht="15">
      <c r="A152" s="15"/>
      <c r="B152" s="8" t="s">
        <v>44</v>
      </c>
      <c r="C152" s="9" t="s">
        <v>9</v>
      </c>
      <c r="D152" s="10" t="str">
        <f t="shared" si="40"/>
        <v>.</v>
      </c>
      <c r="E152" s="10" t="str">
        <f t="shared" si="41"/>
        <v>.</v>
      </c>
      <c r="F152" s="53"/>
      <c r="G152" s="69"/>
      <c r="H152" s="19"/>
      <c r="I152" s="11"/>
      <c r="K152" s="12"/>
      <c r="L152" s="12"/>
      <c r="M152" s="13"/>
      <c r="R152" s="14">
        <v>75</v>
      </c>
      <c r="S152" s="26" t="s">
        <v>709</v>
      </c>
      <c r="T152" t="s">
        <v>37</v>
      </c>
    </row>
    <row r="153" spans="1:20" ht="15">
      <c r="A153" s="15"/>
      <c r="B153" s="8" t="s">
        <v>44</v>
      </c>
      <c r="C153" s="9" t="s">
        <v>9</v>
      </c>
      <c r="D153" s="10" t="str">
        <f t="shared" si="40"/>
        <v>.</v>
      </c>
      <c r="E153" s="10" t="str">
        <f t="shared" si="41"/>
        <v>.</v>
      </c>
      <c r="F153" s="53"/>
      <c r="G153" s="69"/>
      <c r="H153" s="19"/>
      <c r="I153" s="11"/>
      <c r="K153" s="12"/>
      <c r="L153" s="12"/>
      <c r="M153" s="13"/>
      <c r="R153" s="14">
        <v>76</v>
      </c>
      <c r="S153" s="26" t="s">
        <v>186</v>
      </c>
      <c r="T153" t="s">
        <v>37</v>
      </c>
    </row>
    <row r="154" spans="1:20" ht="15">
      <c r="A154" s="15"/>
      <c r="B154" s="8" t="s">
        <v>44</v>
      </c>
      <c r="C154" s="9" t="s">
        <v>9</v>
      </c>
      <c r="D154" s="10" t="str">
        <f t="shared" si="40"/>
        <v>.</v>
      </c>
      <c r="E154" s="10" t="str">
        <f t="shared" si="41"/>
        <v>.</v>
      </c>
      <c r="F154" s="53"/>
      <c r="G154" s="69"/>
      <c r="H154" s="19"/>
      <c r="I154" s="11"/>
      <c r="K154" s="12"/>
      <c r="L154" s="12"/>
      <c r="M154" s="13"/>
      <c r="R154" s="14" t="s">
        <v>33</v>
      </c>
      <c r="S154" s="26" t="s">
        <v>9</v>
      </c>
      <c r="T154" t="s">
        <v>37</v>
      </c>
    </row>
    <row r="155" spans="1:20" s="14" customFormat="1" ht="15">
      <c r="A155" s="15"/>
      <c r="B155" s="8"/>
      <c r="C155" s="9"/>
      <c r="D155" s="10"/>
      <c r="E155" s="10"/>
      <c r="F155" s="53"/>
      <c r="G155" s="69"/>
      <c r="H155" s="19"/>
      <c r="I155" s="11"/>
      <c r="K155" s="12"/>
      <c r="L155" s="12"/>
      <c r="M155" s="13"/>
      <c r="R155" s="14" t="s">
        <v>9</v>
      </c>
      <c r="S155" s="26" t="s">
        <v>9</v>
      </c>
      <c r="T155" s="14" t="s">
        <v>9</v>
      </c>
    </row>
    <row r="156" spans="1:19" s="14" customFormat="1" ht="15">
      <c r="A156" s="15"/>
      <c r="B156" s="8"/>
      <c r="C156" s="9"/>
      <c r="D156" s="10"/>
      <c r="E156" s="10"/>
      <c r="F156" s="53"/>
      <c r="G156" s="69"/>
      <c r="H156" s="19"/>
      <c r="I156" s="11"/>
      <c r="K156" s="12"/>
      <c r="L156" s="12"/>
      <c r="M156" s="13"/>
      <c r="S156" s="26"/>
    </row>
    <row r="157" spans="1:20" ht="15">
      <c r="A157" s="7" t="s">
        <v>26</v>
      </c>
      <c r="B157" s="8" t="s">
        <v>44</v>
      </c>
      <c r="C157" s="9">
        <v>9</v>
      </c>
      <c r="D157" s="10" t="str">
        <f>VLOOKUP(C157,$R$157:$T$169,2,FALSE)</f>
        <v>Charlie Brook</v>
      </c>
      <c r="E157" s="10" t="str">
        <f>VLOOKUP(C157,$R$157:$T$169,3,FALSE)</f>
        <v>Cambridgeshire</v>
      </c>
      <c r="F157" s="53" t="s">
        <v>876</v>
      </c>
      <c r="G157" s="69" t="s">
        <v>937</v>
      </c>
      <c r="H157" s="19">
        <v>8</v>
      </c>
      <c r="I157" s="11"/>
      <c r="K157" s="12">
        <f aca="true" t="shared" si="42" ref="K157:K164">IF($E157="","",IF(LEFT($E157,1)=$K$1,$H157,""))</f>
        <v>8</v>
      </c>
      <c r="L157" s="12">
        <f aca="true" t="shared" si="43" ref="L157:L164">IF($E157="","",IF(LEFT($E157,1)=$L$1,$H157,""))</f>
      </c>
      <c r="M157" s="13">
        <f aca="true" t="shared" si="44" ref="M157:M164">IF($E157="","",IF(LEFT($E157,1)=$M$1,$H157,""))</f>
      </c>
      <c r="N157" s="14">
        <f aca="true" t="shared" si="45" ref="N157:N164">IF($E157="","",IF(LEFT($E157,1)=$N$1,$H157,""))</f>
      </c>
      <c r="R157" s="14">
        <v>9</v>
      </c>
      <c r="S157" s="26" t="s">
        <v>130</v>
      </c>
      <c r="T157" t="s">
        <v>34</v>
      </c>
    </row>
    <row r="158" spans="1:20" ht="15">
      <c r="A158" s="15"/>
      <c r="B158" s="8" t="s">
        <v>44</v>
      </c>
      <c r="C158" s="9">
        <v>75</v>
      </c>
      <c r="D158" s="10" t="str">
        <f aca="true" t="shared" si="46" ref="D158:D168">VLOOKUP(C158,$R$157:$T$169,2,FALSE)</f>
        <v>Michael Van Haren</v>
      </c>
      <c r="E158" s="10" t="str">
        <f aca="true" t="shared" si="47" ref="E158:E168">VLOOKUP(C158,$R$157:$T$169,3,FALSE)</f>
        <v>Suffolk</v>
      </c>
      <c r="F158" s="53" t="s">
        <v>877</v>
      </c>
      <c r="G158" s="69" t="s">
        <v>938</v>
      </c>
      <c r="H158" s="19">
        <v>7</v>
      </c>
      <c r="I158" s="11"/>
      <c r="K158" s="12">
        <f t="shared" si="42"/>
      </c>
      <c r="L158" s="12">
        <f t="shared" si="43"/>
      </c>
      <c r="M158" s="13">
        <f t="shared" si="44"/>
      </c>
      <c r="N158" s="14">
        <f t="shared" si="45"/>
        <v>7</v>
      </c>
      <c r="R158" s="14">
        <v>10</v>
      </c>
      <c r="S158" s="26" t="s">
        <v>131</v>
      </c>
      <c r="T158" t="s">
        <v>34</v>
      </c>
    </row>
    <row r="159" spans="1:20" ht="15">
      <c r="A159" s="15"/>
      <c r="B159" s="8" t="s">
        <v>44</v>
      </c>
      <c r="C159" s="9">
        <v>48</v>
      </c>
      <c r="D159" s="10" t="str">
        <f t="shared" si="46"/>
        <v>Filip Wesolowski</v>
      </c>
      <c r="E159" s="10" t="str">
        <f t="shared" si="47"/>
        <v>Lincolnshire</v>
      </c>
      <c r="F159" s="53" t="s">
        <v>878</v>
      </c>
      <c r="G159" s="69" t="s">
        <v>939</v>
      </c>
      <c r="H159" s="19">
        <v>6</v>
      </c>
      <c r="I159" s="11"/>
      <c r="K159" s="12">
        <f t="shared" si="42"/>
      </c>
      <c r="L159" s="12">
        <f t="shared" si="43"/>
        <v>6</v>
      </c>
      <c r="M159" s="13">
        <f t="shared" si="44"/>
      </c>
      <c r="N159" s="14">
        <f t="shared" si="45"/>
      </c>
      <c r="R159" s="14" t="s">
        <v>30</v>
      </c>
      <c r="S159" s="26" t="s">
        <v>9</v>
      </c>
      <c r="T159" t="s">
        <v>34</v>
      </c>
    </row>
    <row r="160" spans="1:20" ht="15">
      <c r="A160" s="15"/>
      <c r="B160" s="8" t="s">
        <v>44</v>
      </c>
      <c r="C160" s="9">
        <v>55</v>
      </c>
      <c r="D160" s="10" t="str">
        <f t="shared" si="46"/>
        <v>Cameron Try</v>
      </c>
      <c r="E160" s="10" t="str">
        <f t="shared" si="47"/>
        <v>Norfolk</v>
      </c>
      <c r="F160" s="53" t="s">
        <v>879</v>
      </c>
      <c r="G160" s="69" t="s">
        <v>940</v>
      </c>
      <c r="H160" s="19">
        <v>5</v>
      </c>
      <c r="I160" s="11"/>
      <c r="K160" s="12">
        <f t="shared" si="42"/>
      </c>
      <c r="L160" s="12">
        <f t="shared" si="43"/>
      </c>
      <c r="M160" s="13">
        <f t="shared" si="44"/>
        <v>5</v>
      </c>
      <c r="N160" s="14">
        <f t="shared" si="45"/>
      </c>
      <c r="R160" s="14">
        <v>47</v>
      </c>
      <c r="S160" s="26" t="s">
        <v>9</v>
      </c>
      <c r="T160" t="s">
        <v>35</v>
      </c>
    </row>
    <row r="161" spans="1:20" ht="15">
      <c r="A161" s="15"/>
      <c r="B161" s="8" t="s">
        <v>44</v>
      </c>
      <c r="C161" s="9">
        <v>10</v>
      </c>
      <c r="D161" s="10" t="str">
        <f t="shared" si="46"/>
        <v>Thomas Smith</v>
      </c>
      <c r="E161" s="10" t="str">
        <f t="shared" si="47"/>
        <v>Cambridgeshire</v>
      </c>
      <c r="F161" s="53" t="s">
        <v>880</v>
      </c>
      <c r="G161" s="69" t="s">
        <v>944</v>
      </c>
      <c r="H161" s="19">
        <v>4</v>
      </c>
      <c r="I161" s="11"/>
      <c r="K161" s="12">
        <f t="shared" si="42"/>
        <v>4</v>
      </c>
      <c r="L161" s="12">
        <f t="shared" si="43"/>
      </c>
      <c r="M161" s="13">
        <f t="shared" si="44"/>
      </c>
      <c r="N161" s="14">
        <f t="shared" si="45"/>
      </c>
      <c r="R161" s="14">
        <v>48</v>
      </c>
      <c r="S161" s="26" t="s">
        <v>331</v>
      </c>
      <c r="T161" t="s">
        <v>35</v>
      </c>
    </row>
    <row r="162" spans="1:20" ht="15">
      <c r="A162" s="15"/>
      <c r="B162" s="8" t="s">
        <v>44</v>
      </c>
      <c r="C162" s="9">
        <v>56</v>
      </c>
      <c r="D162" s="10" t="str">
        <f t="shared" si="46"/>
        <v>Arthur Knight</v>
      </c>
      <c r="E162" s="10" t="str">
        <f t="shared" si="47"/>
        <v>Norfolk</v>
      </c>
      <c r="F162" s="53" t="s">
        <v>881</v>
      </c>
      <c r="G162" s="69" t="s">
        <v>945</v>
      </c>
      <c r="H162" s="19">
        <v>3</v>
      </c>
      <c r="I162" s="11"/>
      <c r="K162" s="12">
        <f t="shared" si="42"/>
      </c>
      <c r="L162" s="12">
        <f t="shared" si="43"/>
      </c>
      <c r="M162" s="13">
        <f t="shared" si="44"/>
        <v>3</v>
      </c>
      <c r="N162" s="14">
        <f t="shared" si="45"/>
      </c>
      <c r="R162" s="14" t="s">
        <v>31</v>
      </c>
      <c r="S162" s="26" t="s">
        <v>9</v>
      </c>
      <c r="T162" t="s">
        <v>35</v>
      </c>
    </row>
    <row r="163" spans="1:20" ht="15">
      <c r="A163" s="15"/>
      <c r="B163" s="8" t="s">
        <v>44</v>
      </c>
      <c r="C163" s="9" t="s">
        <v>9</v>
      </c>
      <c r="D163" s="10" t="str">
        <f t="shared" si="46"/>
        <v>.</v>
      </c>
      <c r="E163" s="10" t="str">
        <f t="shared" si="47"/>
        <v>.</v>
      </c>
      <c r="F163" s="53"/>
      <c r="G163" s="69"/>
      <c r="H163" s="19">
        <v>2</v>
      </c>
      <c r="I163" s="11"/>
      <c r="K163" s="12">
        <f t="shared" si="42"/>
      </c>
      <c r="L163" s="12">
        <f t="shared" si="43"/>
      </c>
      <c r="M163" s="13">
        <f t="shared" si="44"/>
      </c>
      <c r="N163" s="14">
        <f t="shared" si="45"/>
      </c>
      <c r="R163" s="14">
        <v>55</v>
      </c>
      <c r="S163" s="26" t="s">
        <v>409</v>
      </c>
      <c r="T163" t="s">
        <v>36</v>
      </c>
    </row>
    <row r="164" spans="1:20" ht="15">
      <c r="A164" s="15"/>
      <c r="B164" s="8" t="s">
        <v>44</v>
      </c>
      <c r="C164" s="9" t="s">
        <v>9</v>
      </c>
      <c r="D164" s="10" t="str">
        <f t="shared" si="46"/>
        <v>.</v>
      </c>
      <c r="E164" s="10" t="str">
        <f t="shared" si="47"/>
        <v>.</v>
      </c>
      <c r="F164" s="53"/>
      <c r="G164" s="69"/>
      <c r="H164" s="19">
        <v>1</v>
      </c>
      <c r="I164" s="11"/>
      <c r="K164" s="12">
        <f t="shared" si="42"/>
      </c>
      <c r="L164" s="12">
        <f t="shared" si="43"/>
      </c>
      <c r="M164" s="13">
        <f t="shared" si="44"/>
      </c>
      <c r="N164" s="14">
        <f t="shared" si="45"/>
      </c>
      <c r="R164" s="14">
        <v>56</v>
      </c>
      <c r="S164" s="26" t="s">
        <v>410</v>
      </c>
      <c r="T164" t="s">
        <v>36</v>
      </c>
    </row>
    <row r="165" spans="1:20" ht="15">
      <c r="A165" s="15"/>
      <c r="B165" s="8" t="s">
        <v>44</v>
      </c>
      <c r="C165" s="9" t="s">
        <v>9</v>
      </c>
      <c r="D165" s="10" t="str">
        <f t="shared" si="46"/>
        <v>.</v>
      </c>
      <c r="E165" s="10" t="str">
        <f t="shared" si="47"/>
        <v>.</v>
      </c>
      <c r="F165" s="53"/>
      <c r="G165" s="69"/>
      <c r="H165" s="19"/>
      <c r="I165" s="11"/>
      <c r="K165" s="12"/>
      <c r="L165" s="12"/>
      <c r="M165" s="13"/>
      <c r="R165" s="14" t="s">
        <v>32</v>
      </c>
      <c r="S165" s="26" t="s">
        <v>9</v>
      </c>
      <c r="T165" t="s">
        <v>36</v>
      </c>
    </row>
    <row r="166" spans="1:20" ht="15">
      <c r="A166" s="15"/>
      <c r="B166" s="8" t="s">
        <v>44</v>
      </c>
      <c r="C166" s="9" t="s">
        <v>9</v>
      </c>
      <c r="D166" s="10" t="str">
        <f t="shared" si="46"/>
        <v>.</v>
      </c>
      <c r="E166" s="10" t="str">
        <f t="shared" si="47"/>
        <v>.</v>
      </c>
      <c r="F166" s="53"/>
      <c r="G166" s="69"/>
      <c r="H166" s="19"/>
      <c r="I166" s="11"/>
      <c r="K166" s="12"/>
      <c r="L166" s="12"/>
      <c r="M166" s="13"/>
      <c r="R166" s="14">
        <v>75</v>
      </c>
      <c r="S166" s="26" t="s">
        <v>951</v>
      </c>
      <c r="T166" t="s">
        <v>37</v>
      </c>
    </row>
    <row r="167" spans="1:20" ht="15">
      <c r="A167" s="15"/>
      <c r="B167" s="8" t="s">
        <v>44</v>
      </c>
      <c r="C167" s="9" t="s">
        <v>9</v>
      </c>
      <c r="D167" s="10" t="str">
        <f t="shared" si="46"/>
        <v>.</v>
      </c>
      <c r="E167" s="10" t="str">
        <f t="shared" si="47"/>
        <v>.</v>
      </c>
      <c r="F167" s="53"/>
      <c r="G167" s="69"/>
      <c r="H167" s="19"/>
      <c r="I167" s="11"/>
      <c r="K167" s="12"/>
      <c r="L167" s="12"/>
      <c r="M167" s="13"/>
      <c r="R167" s="14">
        <v>76</v>
      </c>
      <c r="S167" s="26" t="s">
        <v>185</v>
      </c>
      <c r="T167" t="s">
        <v>37</v>
      </c>
    </row>
    <row r="168" spans="1:20" ht="15">
      <c r="A168" s="15"/>
      <c r="B168" s="8" t="s">
        <v>44</v>
      </c>
      <c r="C168" s="9" t="s">
        <v>9</v>
      </c>
      <c r="D168" s="10" t="str">
        <f t="shared" si="46"/>
        <v>.</v>
      </c>
      <c r="E168" s="10" t="str">
        <f t="shared" si="47"/>
        <v>.</v>
      </c>
      <c r="F168" s="53"/>
      <c r="G168" s="69"/>
      <c r="H168" s="19"/>
      <c r="I168" s="11"/>
      <c r="K168" s="12"/>
      <c r="L168" s="12"/>
      <c r="M168" s="13"/>
      <c r="R168" s="14" t="s">
        <v>33</v>
      </c>
      <c r="S168" s="26" t="s">
        <v>9</v>
      </c>
      <c r="T168" t="s">
        <v>37</v>
      </c>
    </row>
    <row r="169" spans="1:20" s="14" customFormat="1" ht="15">
      <c r="A169" s="15"/>
      <c r="B169" s="8"/>
      <c r="C169" s="9"/>
      <c r="D169" s="10"/>
      <c r="E169" s="10"/>
      <c r="F169" s="53"/>
      <c r="G169" s="69"/>
      <c r="H169" s="19"/>
      <c r="I169" s="11"/>
      <c r="K169" s="12"/>
      <c r="L169" s="12"/>
      <c r="M169" s="13"/>
      <c r="R169" s="14" t="s">
        <v>9</v>
      </c>
      <c r="S169" s="26" t="s">
        <v>9</v>
      </c>
      <c r="T169" s="14" t="s">
        <v>9</v>
      </c>
    </row>
    <row r="170" spans="1:19" s="14" customFormat="1" ht="15">
      <c r="A170" s="15"/>
      <c r="B170" s="8"/>
      <c r="C170" s="9"/>
      <c r="D170" s="10"/>
      <c r="E170" s="10"/>
      <c r="F170" s="53"/>
      <c r="G170" s="69"/>
      <c r="H170" s="19"/>
      <c r="I170" s="11"/>
      <c r="K170" s="12"/>
      <c r="L170" s="12"/>
      <c r="M170" s="13"/>
      <c r="S170" s="26"/>
    </row>
    <row r="171" spans="1:20" ht="15">
      <c r="A171" s="7" t="s">
        <v>27</v>
      </c>
      <c r="B171" s="8" t="s">
        <v>44</v>
      </c>
      <c r="C171" s="9">
        <v>55</v>
      </c>
      <c r="D171" s="10" t="str">
        <f>VLOOKUP(C171,$R$171:$T$183,2,FALSE)</f>
        <v>Arthur Knight</v>
      </c>
      <c r="E171" s="10" t="str">
        <f>VLOOKUP(C171,$R$171:$T$183,3,FALSE)</f>
        <v>Norfolk</v>
      </c>
      <c r="F171" s="53" t="s">
        <v>559</v>
      </c>
      <c r="G171" s="69" t="s">
        <v>937</v>
      </c>
      <c r="H171" s="19">
        <v>8</v>
      </c>
      <c r="I171" s="11"/>
      <c r="K171" s="12">
        <f aca="true" t="shared" si="48" ref="K171:K178">IF($E171="","",IF(LEFT($E171,1)=$K$1,$H171,""))</f>
      </c>
      <c r="L171" s="12">
        <f aca="true" t="shared" si="49" ref="L171:L178">IF($E171="","",IF(LEFT($E171,1)=$L$1,$H171,""))</f>
      </c>
      <c r="M171" s="13">
        <f aca="true" t="shared" si="50" ref="M171:M178">IF($E171="","",IF(LEFT($E171,1)=$M$1,$H171,""))</f>
        <v>8</v>
      </c>
      <c r="N171" s="14">
        <f aca="true" t="shared" si="51" ref="N171:N178">IF($E171="","",IF(LEFT($E171,1)=$N$1,$H171,""))</f>
      </c>
      <c r="R171" s="14">
        <v>9</v>
      </c>
      <c r="S171" s="26" t="s">
        <v>131</v>
      </c>
      <c r="T171" t="s">
        <v>34</v>
      </c>
    </row>
    <row r="172" spans="1:20" ht="15">
      <c r="A172" s="15"/>
      <c r="B172" s="8" t="s">
        <v>44</v>
      </c>
      <c r="C172" s="9">
        <v>47</v>
      </c>
      <c r="D172" s="10" t="str">
        <f aca="true" t="shared" si="52" ref="D172:D182">VLOOKUP(C172,$R$171:$T$183,2,FALSE)</f>
        <v>George Bacon</v>
      </c>
      <c r="E172" s="10" t="str">
        <f aca="true" t="shared" si="53" ref="E172:E182">VLOOKUP(C172,$R$171:$T$183,3,FALSE)</f>
        <v>Lincolnshire</v>
      </c>
      <c r="F172" s="53" t="s">
        <v>560</v>
      </c>
      <c r="G172" s="69" t="s">
        <v>938</v>
      </c>
      <c r="H172" s="19">
        <v>7</v>
      </c>
      <c r="I172" s="11"/>
      <c r="K172" s="12">
        <f t="shared" si="48"/>
      </c>
      <c r="L172" s="12">
        <f t="shared" si="49"/>
        <v>7</v>
      </c>
      <c r="M172" s="13">
        <f t="shared" si="50"/>
      </c>
      <c r="N172" s="14">
        <f t="shared" si="51"/>
      </c>
      <c r="R172" s="14">
        <v>10</v>
      </c>
      <c r="S172" s="26" t="s">
        <v>132</v>
      </c>
      <c r="T172" t="s">
        <v>34</v>
      </c>
    </row>
    <row r="173" spans="1:20" ht="15">
      <c r="A173" s="15"/>
      <c r="B173" s="8" t="s">
        <v>44</v>
      </c>
      <c r="C173" s="9">
        <v>48</v>
      </c>
      <c r="D173" s="10" t="str">
        <f t="shared" si="52"/>
        <v>Davis Jonuska</v>
      </c>
      <c r="E173" s="10" t="str">
        <f t="shared" si="53"/>
        <v>Lincolnshire</v>
      </c>
      <c r="F173" s="53" t="s">
        <v>561</v>
      </c>
      <c r="G173" s="69" t="s">
        <v>939</v>
      </c>
      <c r="H173" s="19">
        <v>6</v>
      </c>
      <c r="I173" s="11"/>
      <c r="K173" s="12">
        <f t="shared" si="48"/>
      </c>
      <c r="L173" s="12">
        <f t="shared" si="49"/>
        <v>6</v>
      </c>
      <c r="M173" s="13">
        <f t="shared" si="50"/>
      </c>
      <c r="N173" s="14">
        <f t="shared" si="51"/>
      </c>
      <c r="R173" s="14" t="s">
        <v>30</v>
      </c>
      <c r="S173" s="26" t="s">
        <v>9</v>
      </c>
      <c r="T173" t="s">
        <v>34</v>
      </c>
    </row>
    <row r="174" spans="1:20" ht="15">
      <c r="A174" s="15"/>
      <c r="B174" s="8" t="s">
        <v>44</v>
      </c>
      <c r="C174" s="9">
        <v>10</v>
      </c>
      <c r="D174" s="10" t="str">
        <f t="shared" si="52"/>
        <v>George Harrison</v>
      </c>
      <c r="E174" s="10" t="str">
        <f t="shared" si="53"/>
        <v>Cambridgeshire</v>
      </c>
      <c r="F174" s="53" t="s">
        <v>562</v>
      </c>
      <c r="G174" s="69" t="s">
        <v>940</v>
      </c>
      <c r="H174" s="19">
        <v>5</v>
      </c>
      <c r="I174" s="11"/>
      <c r="K174" s="12">
        <f t="shared" si="48"/>
        <v>5</v>
      </c>
      <c r="L174" s="12">
        <f t="shared" si="49"/>
      </c>
      <c r="M174" s="13">
        <f t="shared" si="50"/>
      </c>
      <c r="N174" s="14">
        <f t="shared" si="51"/>
      </c>
      <c r="R174" s="14">
        <v>47</v>
      </c>
      <c r="S174" s="26" t="s">
        <v>332</v>
      </c>
      <c r="T174" t="s">
        <v>35</v>
      </c>
    </row>
    <row r="175" spans="1:20" ht="15">
      <c r="A175" s="15"/>
      <c r="B175" s="8" t="s">
        <v>44</v>
      </c>
      <c r="C175" s="9">
        <v>9</v>
      </c>
      <c r="D175" s="10" t="str">
        <f t="shared" si="52"/>
        <v>Thomas Smith</v>
      </c>
      <c r="E175" s="10" t="str">
        <f t="shared" si="53"/>
        <v>Cambridgeshire</v>
      </c>
      <c r="F175" s="53" t="s">
        <v>563</v>
      </c>
      <c r="G175" s="69" t="s">
        <v>944</v>
      </c>
      <c r="H175" s="19">
        <v>4</v>
      </c>
      <c r="I175" s="11"/>
      <c r="K175" s="12">
        <f t="shared" si="48"/>
        <v>4</v>
      </c>
      <c r="L175" s="12">
        <f t="shared" si="49"/>
      </c>
      <c r="M175" s="13">
        <f t="shared" si="50"/>
      </c>
      <c r="N175" s="14">
        <f t="shared" si="51"/>
      </c>
      <c r="R175" s="14">
        <v>48</v>
      </c>
      <c r="S175" s="26" t="s">
        <v>333</v>
      </c>
      <c r="T175" t="s">
        <v>35</v>
      </c>
    </row>
    <row r="176" spans="1:20" ht="15">
      <c r="A176" s="15"/>
      <c r="B176" s="8" t="s">
        <v>44</v>
      </c>
      <c r="C176" s="9" t="s">
        <v>9</v>
      </c>
      <c r="D176" s="10" t="str">
        <f t="shared" si="52"/>
        <v>.</v>
      </c>
      <c r="E176" s="10" t="str">
        <f t="shared" si="53"/>
        <v>.</v>
      </c>
      <c r="F176" s="53"/>
      <c r="G176" s="69"/>
      <c r="H176" s="19">
        <v>3</v>
      </c>
      <c r="I176" s="11"/>
      <c r="K176" s="12">
        <f t="shared" si="48"/>
      </c>
      <c r="L176" s="12">
        <f t="shared" si="49"/>
      </c>
      <c r="M176" s="13">
        <f t="shared" si="50"/>
      </c>
      <c r="N176" s="14">
        <f t="shared" si="51"/>
      </c>
      <c r="R176" s="14" t="s">
        <v>31</v>
      </c>
      <c r="S176" s="26" t="s">
        <v>9</v>
      </c>
      <c r="T176" t="s">
        <v>35</v>
      </c>
    </row>
    <row r="177" spans="1:20" ht="15">
      <c r="A177" s="15"/>
      <c r="B177" s="8" t="s">
        <v>44</v>
      </c>
      <c r="C177" s="9" t="s">
        <v>9</v>
      </c>
      <c r="D177" s="10" t="str">
        <f t="shared" si="52"/>
        <v>.</v>
      </c>
      <c r="E177" s="10" t="str">
        <f t="shared" si="53"/>
        <v>.</v>
      </c>
      <c r="F177" s="53"/>
      <c r="G177" s="69"/>
      <c r="H177" s="19">
        <v>2</v>
      </c>
      <c r="I177" s="11"/>
      <c r="K177" s="12">
        <f t="shared" si="48"/>
      </c>
      <c r="L177" s="12">
        <f t="shared" si="49"/>
      </c>
      <c r="M177" s="13">
        <f t="shared" si="50"/>
      </c>
      <c r="N177" s="14">
        <f t="shared" si="51"/>
      </c>
      <c r="R177" s="14">
        <v>55</v>
      </c>
      <c r="S177" s="26" t="s">
        <v>410</v>
      </c>
      <c r="T177" t="s">
        <v>36</v>
      </c>
    </row>
    <row r="178" spans="1:20" ht="15">
      <c r="A178" s="15"/>
      <c r="B178" s="8" t="s">
        <v>44</v>
      </c>
      <c r="C178" s="9" t="s">
        <v>9</v>
      </c>
      <c r="D178" s="10" t="str">
        <f t="shared" si="52"/>
        <v>.</v>
      </c>
      <c r="E178" s="10" t="str">
        <f t="shared" si="53"/>
        <v>.</v>
      </c>
      <c r="F178" s="53"/>
      <c r="G178" s="69"/>
      <c r="H178" s="19">
        <v>1</v>
      </c>
      <c r="I178" s="11"/>
      <c r="K178" s="12">
        <f t="shared" si="48"/>
      </c>
      <c r="L178" s="12">
        <f t="shared" si="49"/>
      </c>
      <c r="M178" s="13">
        <f t="shared" si="50"/>
      </c>
      <c r="N178" s="14">
        <f t="shared" si="51"/>
      </c>
      <c r="R178" s="14">
        <v>56</v>
      </c>
      <c r="S178" s="26" t="s">
        <v>9</v>
      </c>
      <c r="T178" t="s">
        <v>36</v>
      </c>
    </row>
    <row r="179" spans="1:20" ht="15">
      <c r="A179" s="15"/>
      <c r="B179" s="8" t="s">
        <v>44</v>
      </c>
      <c r="C179" s="9" t="s">
        <v>9</v>
      </c>
      <c r="D179" s="10" t="str">
        <f t="shared" si="52"/>
        <v>.</v>
      </c>
      <c r="E179" s="10" t="str">
        <f t="shared" si="53"/>
        <v>.</v>
      </c>
      <c r="F179" s="53"/>
      <c r="G179" s="69"/>
      <c r="H179" s="19"/>
      <c r="I179" s="11"/>
      <c r="K179" s="12"/>
      <c r="L179" s="12"/>
      <c r="M179" s="13"/>
      <c r="R179" s="14" t="s">
        <v>32</v>
      </c>
      <c r="S179" s="26" t="s">
        <v>9</v>
      </c>
      <c r="T179" t="s">
        <v>36</v>
      </c>
    </row>
    <row r="180" spans="1:20" ht="15">
      <c r="A180" s="15"/>
      <c r="B180" s="8" t="s">
        <v>44</v>
      </c>
      <c r="C180" s="9" t="s">
        <v>9</v>
      </c>
      <c r="D180" s="10" t="str">
        <f t="shared" si="52"/>
        <v>.</v>
      </c>
      <c r="E180" s="10" t="str">
        <f t="shared" si="53"/>
        <v>.</v>
      </c>
      <c r="F180" s="53"/>
      <c r="G180" s="69"/>
      <c r="H180" s="19"/>
      <c r="I180" s="11"/>
      <c r="K180" s="12"/>
      <c r="L180" s="12"/>
      <c r="M180" s="13"/>
      <c r="R180" s="14">
        <v>75</v>
      </c>
      <c r="S180" s="26" t="s">
        <v>9</v>
      </c>
      <c r="T180" t="s">
        <v>37</v>
      </c>
    </row>
    <row r="181" spans="1:20" ht="15">
      <c r="A181" s="15"/>
      <c r="B181" s="8" t="s">
        <v>44</v>
      </c>
      <c r="C181" s="9" t="s">
        <v>9</v>
      </c>
      <c r="D181" s="10" t="str">
        <f t="shared" si="52"/>
        <v>.</v>
      </c>
      <c r="E181" s="10" t="str">
        <f t="shared" si="53"/>
        <v>.</v>
      </c>
      <c r="F181" s="53"/>
      <c r="G181" s="69"/>
      <c r="H181" s="19"/>
      <c r="I181" s="11"/>
      <c r="K181" s="12"/>
      <c r="L181" s="12"/>
      <c r="M181" s="13"/>
      <c r="R181" s="14">
        <v>76</v>
      </c>
      <c r="S181" s="26" t="s">
        <v>9</v>
      </c>
      <c r="T181" t="s">
        <v>37</v>
      </c>
    </row>
    <row r="182" spans="1:20" ht="15">
      <c r="A182" s="15"/>
      <c r="B182" s="8" t="s">
        <v>44</v>
      </c>
      <c r="C182" s="9" t="s">
        <v>9</v>
      </c>
      <c r="D182" s="10" t="str">
        <f t="shared" si="52"/>
        <v>.</v>
      </c>
      <c r="E182" s="10" t="str">
        <f t="shared" si="53"/>
        <v>.</v>
      </c>
      <c r="F182" s="53"/>
      <c r="G182" s="69"/>
      <c r="H182" s="19"/>
      <c r="I182" s="11"/>
      <c r="K182" s="12"/>
      <c r="L182" s="12"/>
      <c r="M182" s="13"/>
      <c r="R182" s="14" t="s">
        <v>33</v>
      </c>
      <c r="S182" s="26" t="s">
        <v>9</v>
      </c>
      <c r="T182" t="s">
        <v>37</v>
      </c>
    </row>
    <row r="183" spans="1:20" s="14" customFormat="1" ht="15">
      <c r="A183" s="15"/>
      <c r="B183" s="8"/>
      <c r="C183" s="9"/>
      <c r="D183" s="10"/>
      <c r="E183" s="10"/>
      <c r="F183" s="53"/>
      <c r="G183" s="69"/>
      <c r="H183" s="19"/>
      <c r="I183" s="11"/>
      <c r="K183" s="12"/>
      <c r="L183" s="12"/>
      <c r="M183" s="13"/>
      <c r="R183" s="14" t="s">
        <v>9</v>
      </c>
      <c r="S183" s="26" t="s">
        <v>9</v>
      </c>
      <c r="T183" s="14" t="s">
        <v>9</v>
      </c>
    </row>
    <row r="184" spans="1:19" s="14" customFormat="1" ht="15">
      <c r="A184" s="15"/>
      <c r="B184" s="8"/>
      <c r="C184" s="9"/>
      <c r="D184" s="10"/>
      <c r="E184" s="10"/>
      <c r="F184" s="53"/>
      <c r="G184" s="69"/>
      <c r="H184" s="19"/>
      <c r="I184" s="11"/>
      <c r="K184" s="12"/>
      <c r="L184" s="12"/>
      <c r="M184" s="13"/>
      <c r="S184" s="26"/>
    </row>
    <row r="185" spans="1:20" ht="15">
      <c r="A185" s="7" t="s">
        <v>28</v>
      </c>
      <c r="B185" s="8" t="s">
        <v>44</v>
      </c>
      <c r="C185" s="9">
        <v>55</v>
      </c>
      <c r="D185" s="10" t="s">
        <v>886</v>
      </c>
      <c r="E185" s="10" t="s">
        <v>36</v>
      </c>
      <c r="F185" s="53" t="s">
        <v>888</v>
      </c>
      <c r="G185" s="69" t="s">
        <v>937</v>
      </c>
      <c r="H185" s="19">
        <v>8</v>
      </c>
      <c r="I185" s="11"/>
      <c r="K185" s="12">
        <f aca="true" t="shared" si="54" ref="K185:K192">IF($E185="","",IF(LEFT($E185,1)=$K$1,$H185,""))</f>
      </c>
      <c r="L185" s="12">
        <f aca="true" t="shared" si="55" ref="L185:L192">IF($E185="","",IF(LEFT($E185,1)=$L$1,$H185,""))</f>
      </c>
      <c r="M185" s="13">
        <f aca="true" t="shared" si="56" ref="M185:M192">IF($E185="","",IF(LEFT($E185,1)=$M$1,$H185,""))</f>
        <v>8</v>
      </c>
      <c r="N185" s="14">
        <f aca="true" t="shared" si="57" ref="N185:N192">IF($E185="","",IF(LEFT($E185,1)=$N$1,$H185,""))</f>
      </c>
      <c r="R185" s="14">
        <v>9</v>
      </c>
      <c r="S185" s="26" t="s">
        <v>133</v>
      </c>
      <c r="T185" t="s">
        <v>34</v>
      </c>
    </row>
    <row r="186" spans="1:20" ht="15">
      <c r="A186" s="15"/>
      <c r="B186" s="8" t="s">
        <v>44</v>
      </c>
      <c r="C186" s="9">
        <v>76</v>
      </c>
      <c r="D186" s="10" t="str">
        <f aca="true" t="shared" si="58" ref="D186:D196">VLOOKUP(C186,$R$185:$T$197,2,FALSE)</f>
        <v>Isaac Wallace</v>
      </c>
      <c r="E186" s="10" t="str">
        <f aca="true" t="shared" si="59" ref="E186:E196">VLOOKUP(C186,$R$185:$T$197,3,FALSE)</f>
        <v>Suffolk</v>
      </c>
      <c r="F186" s="53" t="s">
        <v>889</v>
      </c>
      <c r="G186" s="69" t="s">
        <v>938</v>
      </c>
      <c r="H186" s="19">
        <v>7</v>
      </c>
      <c r="I186" s="11"/>
      <c r="K186" s="12">
        <f t="shared" si="54"/>
      </c>
      <c r="L186" s="12">
        <f t="shared" si="55"/>
      </c>
      <c r="M186" s="13">
        <f t="shared" si="56"/>
      </c>
      <c r="N186" s="14">
        <f t="shared" si="57"/>
        <v>7</v>
      </c>
      <c r="R186" s="14">
        <v>10</v>
      </c>
      <c r="S186" s="26" t="s">
        <v>130</v>
      </c>
      <c r="T186" t="s">
        <v>34</v>
      </c>
    </row>
    <row r="187" spans="1:20" ht="15">
      <c r="A187" s="15"/>
      <c r="B187" s="8" t="s">
        <v>44</v>
      </c>
      <c r="C187" s="9">
        <v>75</v>
      </c>
      <c r="D187" s="10" t="str">
        <f t="shared" si="58"/>
        <v>Matt Jones</v>
      </c>
      <c r="E187" s="10" t="str">
        <f t="shared" si="59"/>
        <v>Suffolk</v>
      </c>
      <c r="F187" s="53" t="s">
        <v>890</v>
      </c>
      <c r="G187" s="69" t="s">
        <v>939</v>
      </c>
      <c r="H187" s="19">
        <v>6</v>
      </c>
      <c r="I187" s="11"/>
      <c r="K187" s="12">
        <f t="shared" si="54"/>
      </c>
      <c r="L187" s="12">
        <f t="shared" si="55"/>
      </c>
      <c r="M187" s="13">
        <f t="shared" si="56"/>
      </c>
      <c r="N187" s="14">
        <f t="shared" si="57"/>
        <v>6</v>
      </c>
      <c r="R187" s="14" t="s">
        <v>30</v>
      </c>
      <c r="S187" s="26" t="s">
        <v>9</v>
      </c>
      <c r="T187" t="s">
        <v>34</v>
      </c>
    </row>
    <row r="188" spans="1:20" ht="15">
      <c r="A188" s="15"/>
      <c r="B188" s="8" t="s">
        <v>44</v>
      </c>
      <c r="C188" s="9">
        <v>48</v>
      </c>
      <c r="D188" s="10" t="str">
        <f t="shared" si="58"/>
        <v>Tim Schoutsen</v>
      </c>
      <c r="E188" s="10" t="str">
        <f t="shared" si="59"/>
        <v>Lincolnshire</v>
      </c>
      <c r="F188" s="53" t="s">
        <v>891</v>
      </c>
      <c r="G188" s="69" t="s">
        <v>940</v>
      </c>
      <c r="H188" s="19">
        <v>5</v>
      </c>
      <c r="I188" s="11"/>
      <c r="K188" s="12">
        <f t="shared" si="54"/>
      </c>
      <c r="L188" s="12">
        <f t="shared" si="55"/>
        <v>5</v>
      </c>
      <c r="M188" s="13">
        <f t="shared" si="56"/>
      </c>
      <c r="N188" s="14">
        <f t="shared" si="57"/>
      </c>
      <c r="R188" s="14">
        <v>47</v>
      </c>
      <c r="S188" s="26" t="s">
        <v>334</v>
      </c>
      <c r="T188" t="s">
        <v>35</v>
      </c>
    </row>
    <row r="189" spans="1:20" ht="15">
      <c r="A189" s="15"/>
      <c r="B189" s="8" t="s">
        <v>44</v>
      </c>
      <c r="C189" s="9">
        <v>56</v>
      </c>
      <c r="D189" s="10" t="str">
        <f t="shared" si="58"/>
        <v>Adam Cann</v>
      </c>
      <c r="E189" s="10" t="str">
        <f t="shared" si="59"/>
        <v>Norfolk</v>
      </c>
      <c r="F189" s="53" t="s">
        <v>892</v>
      </c>
      <c r="G189" s="69" t="s">
        <v>944</v>
      </c>
      <c r="H189" s="19">
        <v>4</v>
      </c>
      <c r="I189" s="11"/>
      <c r="K189" s="12">
        <f t="shared" si="54"/>
      </c>
      <c r="L189" s="12">
        <f t="shared" si="55"/>
      </c>
      <c r="M189" s="13">
        <f t="shared" si="56"/>
        <v>4</v>
      </c>
      <c r="N189" s="14">
        <f t="shared" si="57"/>
      </c>
      <c r="R189" s="14">
        <v>48</v>
      </c>
      <c r="S189" s="26" t="s">
        <v>335</v>
      </c>
      <c r="T189" t="s">
        <v>35</v>
      </c>
    </row>
    <row r="190" spans="1:20" ht="15">
      <c r="A190" s="15"/>
      <c r="B190" s="8" t="s">
        <v>44</v>
      </c>
      <c r="C190" s="9">
        <v>9</v>
      </c>
      <c r="D190" s="10" t="str">
        <f t="shared" si="58"/>
        <v>Archie Wilson</v>
      </c>
      <c r="E190" s="10" t="str">
        <f t="shared" si="59"/>
        <v>Cambridgeshire</v>
      </c>
      <c r="F190" s="53" t="s">
        <v>893</v>
      </c>
      <c r="G190" s="69" t="s">
        <v>945</v>
      </c>
      <c r="H190" s="19">
        <v>3</v>
      </c>
      <c r="I190" s="11"/>
      <c r="K190" s="12">
        <f t="shared" si="54"/>
        <v>3</v>
      </c>
      <c r="L190" s="12">
        <f t="shared" si="55"/>
      </c>
      <c r="M190" s="13">
        <f t="shared" si="56"/>
      </c>
      <c r="N190" s="14">
        <f t="shared" si="57"/>
      </c>
      <c r="R190" s="14" t="s">
        <v>31</v>
      </c>
      <c r="S190" s="26" t="s">
        <v>9</v>
      </c>
      <c r="T190" t="s">
        <v>35</v>
      </c>
    </row>
    <row r="191" spans="1:20" ht="15">
      <c r="A191" s="15"/>
      <c r="B191" s="8" t="s">
        <v>44</v>
      </c>
      <c r="C191" s="9">
        <v>10</v>
      </c>
      <c r="D191" s="10" t="str">
        <f t="shared" si="58"/>
        <v>Charlie Brook</v>
      </c>
      <c r="E191" s="10" t="str">
        <f t="shared" si="59"/>
        <v>Cambridgeshire</v>
      </c>
      <c r="F191" s="53" t="s">
        <v>894</v>
      </c>
      <c r="G191" s="69" t="s">
        <v>942</v>
      </c>
      <c r="H191" s="19">
        <v>2</v>
      </c>
      <c r="I191" s="11"/>
      <c r="K191" s="12">
        <f t="shared" si="54"/>
        <v>2</v>
      </c>
      <c r="L191" s="12">
        <f t="shared" si="55"/>
      </c>
      <c r="M191" s="13">
        <f t="shared" si="56"/>
      </c>
      <c r="N191" s="14">
        <f t="shared" si="57"/>
      </c>
      <c r="R191" s="14">
        <v>55</v>
      </c>
      <c r="S191" s="26" t="s">
        <v>886</v>
      </c>
      <c r="T191" t="s">
        <v>36</v>
      </c>
    </row>
    <row r="192" spans="1:20" ht="15">
      <c r="A192" s="15"/>
      <c r="B192" s="8" t="s">
        <v>44</v>
      </c>
      <c r="C192" s="9">
        <v>47</v>
      </c>
      <c r="D192" s="10" t="str">
        <f t="shared" si="58"/>
        <v>Max Baker</v>
      </c>
      <c r="E192" s="10" t="str">
        <f t="shared" si="59"/>
        <v>Lincolnshire</v>
      </c>
      <c r="F192" s="53" t="s">
        <v>895</v>
      </c>
      <c r="G192" s="69" t="s">
        <v>943</v>
      </c>
      <c r="H192" s="19">
        <v>1</v>
      </c>
      <c r="I192" s="11"/>
      <c r="K192" s="12">
        <f t="shared" si="54"/>
      </c>
      <c r="L192" s="12">
        <f t="shared" si="55"/>
        <v>1</v>
      </c>
      <c r="M192" s="13">
        <f t="shared" si="56"/>
      </c>
      <c r="N192" s="14">
        <f t="shared" si="57"/>
      </c>
      <c r="R192" s="14">
        <v>56</v>
      </c>
      <c r="S192" s="26" t="s">
        <v>887</v>
      </c>
      <c r="T192" t="s">
        <v>36</v>
      </c>
    </row>
    <row r="193" spans="1:20" ht="15">
      <c r="A193" s="15"/>
      <c r="B193" s="8" t="s">
        <v>44</v>
      </c>
      <c r="C193" s="9" t="s">
        <v>9</v>
      </c>
      <c r="D193" s="10" t="str">
        <f t="shared" si="58"/>
        <v>.</v>
      </c>
      <c r="E193" s="10" t="str">
        <f t="shared" si="59"/>
        <v>.</v>
      </c>
      <c r="F193" s="53"/>
      <c r="G193" s="69"/>
      <c r="H193" s="19"/>
      <c r="I193" s="11"/>
      <c r="K193" s="12"/>
      <c r="L193" s="12"/>
      <c r="M193" s="13"/>
      <c r="R193" s="14" t="s">
        <v>32</v>
      </c>
      <c r="S193" s="26" t="s">
        <v>9</v>
      </c>
      <c r="T193" t="s">
        <v>36</v>
      </c>
    </row>
    <row r="194" spans="1:20" ht="15">
      <c r="A194" s="15"/>
      <c r="B194" s="8" t="s">
        <v>44</v>
      </c>
      <c r="C194" s="9" t="s">
        <v>9</v>
      </c>
      <c r="D194" s="10" t="str">
        <f t="shared" si="58"/>
        <v>.</v>
      </c>
      <c r="E194" s="10" t="str">
        <f t="shared" si="59"/>
        <v>.</v>
      </c>
      <c r="F194" s="53"/>
      <c r="G194" s="69"/>
      <c r="H194" s="19"/>
      <c r="I194" s="11"/>
      <c r="K194" s="12"/>
      <c r="L194" s="12"/>
      <c r="M194" s="13"/>
      <c r="R194" s="14">
        <v>75</v>
      </c>
      <c r="S194" s="26" t="s">
        <v>186</v>
      </c>
      <c r="T194" t="s">
        <v>37</v>
      </c>
    </row>
    <row r="195" spans="1:20" ht="15">
      <c r="A195" s="15"/>
      <c r="B195" s="8" t="s">
        <v>44</v>
      </c>
      <c r="C195" s="9" t="s">
        <v>9</v>
      </c>
      <c r="D195" s="10" t="str">
        <f t="shared" si="58"/>
        <v>.</v>
      </c>
      <c r="E195" s="10" t="str">
        <f t="shared" si="59"/>
        <v>.</v>
      </c>
      <c r="F195" s="53"/>
      <c r="G195" s="69"/>
      <c r="H195" s="19"/>
      <c r="I195" s="11"/>
      <c r="K195" s="12"/>
      <c r="L195" s="12"/>
      <c r="M195" s="13"/>
      <c r="R195" s="14">
        <v>76</v>
      </c>
      <c r="S195" s="26" t="s">
        <v>187</v>
      </c>
      <c r="T195" t="s">
        <v>37</v>
      </c>
    </row>
    <row r="196" spans="1:20" ht="15">
      <c r="A196" s="15"/>
      <c r="B196" s="8" t="s">
        <v>44</v>
      </c>
      <c r="C196" s="9" t="s">
        <v>9</v>
      </c>
      <c r="D196" s="10" t="str">
        <f t="shared" si="58"/>
        <v>.</v>
      </c>
      <c r="E196" s="10" t="str">
        <f t="shared" si="59"/>
        <v>.</v>
      </c>
      <c r="F196" s="53"/>
      <c r="G196" s="69"/>
      <c r="H196" s="19"/>
      <c r="I196" s="11"/>
      <c r="K196" s="12"/>
      <c r="L196" s="12"/>
      <c r="M196" s="13"/>
      <c r="R196" s="14" t="s">
        <v>33</v>
      </c>
      <c r="S196" s="26" t="s">
        <v>9</v>
      </c>
      <c r="T196" t="s">
        <v>37</v>
      </c>
    </row>
    <row r="197" spans="1:20" s="14" customFormat="1" ht="15">
      <c r="A197" s="15"/>
      <c r="B197" s="8"/>
      <c r="C197" s="9"/>
      <c r="D197" s="10"/>
      <c r="E197" s="10"/>
      <c r="F197" s="53"/>
      <c r="G197" s="69"/>
      <c r="H197" s="19"/>
      <c r="I197" s="11"/>
      <c r="K197" s="12"/>
      <c r="L197" s="12"/>
      <c r="M197" s="13"/>
      <c r="R197" s="14" t="s">
        <v>9</v>
      </c>
      <c r="S197" s="26" t="s">
        <v>9</v>
      </c>
      <c r="T197" s="14" t="s">
        <v>9</v>
      </c>
    </row>
    <row r="198" spans="1:19" s="14" customFormat="1" ht="15">
      <c r="A198" s="15"/>
      <c r="B198" s="8"/>
      <c r="C198" s="9"/>
      <c r="D198" s="10"/>
      <c r="E198" s="10"/>
      <c r="F198" s="53"/>
      <c r="G198" s="69"/>
      <c r="H198" s="19"/>
      <c r="I198" s="11"/>
      <c r="K198" s="12"/>
      <c r="L198" s="12"/>
      <c r="M198" s="13"/>
      <c r="S198" s="26"/>
    </row>
    <row r="199" spans="1:20" ht="15">
      <c r="A199" s="15" t="s">
        <v>46</v>
      </c>
      <c r="B199" s="8" t="s">
        <v>44</v>
      </c>
      <c r="C199" s="9">
        <v>55</v>
      </c>
      <c r="D199" s="10" t="str">
        <f>VLOOKUP(C199,$R$199:$T$203,2,FALSE)</f>
        <v>Norfolk</v>
      </c>
      <c r="E199" s="10" t="str">
        <f>VLOOKUP(C199,$R$199:$T$203,3,FALSE)</f>
        <v>Norfolk</v>
      </c>
      <c r="F199" s="53" t="s">
        <v>929</v>
      </c>
      <c r="G199" s="69" t="s">
        <v>937</v>
      </c>
      <c r="H199" s="19">
        <v>8</v>
      </c>
      <c r="I199" s="11"/>
      <c r="K199" s="12">
        <f>IF($E199="","",IF(LEFT($E199,1)=$K$1,$H199,""))</f>
      </c>
      <c r="L199" s="12">
        <f>IF($E199="","",IF(LEFT($E199,1)=$L$1,$H199,""))</f>
      </c>
      <c r="M199" s="13">
        <f>IF($E199="","",IF(LEFT($E199,1)=$M$1,$H199,""))</f>
        <v>8</v>
      </c>
      <c r="N199" s="14">
        <f>IF($E199="","",IF(LEFT($E199,1)=$N$1,$H199,""))</f>
      </c>
      <c r="R199" s="14">
        <v>9</v>
      </c>
      <c r="S199" s="26" t="s">
        <v>34</v>
      </c>
      <c r="T199" t="s">
        <v>34</v>
      </c>
    </row>
    <row r="200" spans="1:20" ht="15">
      <c r="A200" s="15"/>
      <c r="B200" s="8" t="s">
        <v>44</v>
      </c>
      <c r="C200" s="9">
        <v>47</v>
      </c>
      <c r="D200" s="10" t="str">
        <f>VLOOKUP(C200,$R$199:$T$203,2,FALSE)</f>
        <v>Lincolnshire</v>
      </c>
      <c r="E200" s="10" t="str">
        <f>VLOOKUP(C200,$R$199:$T$203,3,FALSE)</f>
        <v>Lincolnshire</v>
      </c>
      <c r="F200" s="53" t="s">
        <v>930</v>
      </c>
      <c r="G200" s="69" t="s">
        <v>938</v>
      </c>
      <c r="H200" s="19">
        <v>6</v>
      </c>
      <c r="I200" s="11"/>
      <c r="K200" s="12">
        <f>IF($E200="","",IF(LEFT($E200,1)=$K$1,$H200,""))</f>
      </c>
      <c r="L200" s="12">
        <f>IF($E200="","",IF(LEFT($E200,1)=$L$1,$H200,""))</f>
        <v>6</v>
      </c>
      <c r="M200" s="13">
        <f>IF($E200="","",IF(LEFT($E200,1)=$M$1,$H200,""))</f>
      </c>
      <c r="N200" s="14">
        <f>IF($E200="","",IF(LEFT($E200,1)=$N$1,$H200,""))</f>
      </c>
      <c r="R200" s="14">
        <v>47</v>
      </c>
      <c r="S200" s="26" t="s">
        <v>35</v>
      </c>
      <c r="T200" t="s">
        <v>35</v>
      </c>
    </row>
    <row r="201" spans="1:20" ht="15">
      <c r="A201" s="15"/>
      <c r="B201" s="8" t="s">
        <v>44</v>
      </c>
      <c r="C201" s="9">
        <v>9</v>
      </c>
      <c r="D201" s="10" t="str">
        <f>VLOOKUP(C201,$R$199:$T$203,2,FALSE)</f>
        <v>Cambridgeshire</v>
      </c>
      <c r="E201" s="10" t="str">
        <f>VLOOKUP(C201,$R$199:$T$203,3,FALSE)</f>
        <v>Cambridgeshire</v>
      </c>
      <c r="F201" s="53" t="s">
        <v>931</v>
      </c>
      <c r="G201" s="69" t="s">
        <v>939</v>
      </c>
      <c r="H201" s="19">
        <v>4</v>
      </c>
      <c r="I201" s="11"/>
      <c r="K201" s="12">
        <f>IF($E201="","",IF(LEFT($E201,1)=$K$1,$H201,""))</f>
        <v>4</v>
      </c>
      <c r="L201" s="12">
        <f>IF($E201="","",IF(LEFT($E201,1)=$L$1,$H201,""))</f>
      </c>
      <c r="M201" s="13">
        <f>IF($E201="","",IF(LEFT($E201,1)=$M$1,$H201,""))</f>
      </c>
      <c r="N201" s="14">
        <f>IF($E201="","",IF(LEFT($E201,1)=$N$1,$H201,""))</f>
      </c>
      <c r="R201" s="14">
        <v>55</v>
      </c>
      <c r="S201" s="26" t="s">
        <v>36</v>
      </c>
      <c r="T201" t="s">
        <v>36</v>
      </c>
    </row>
    <row r="202" spans="1:20" ht="15">
      <c r="A202" s="15"/>
      <c r="B202" s="8" t="s">
        <v>44</v>
      </c>
      <c r="C202" s="9">
        <v>75</v>
      </c>
      <c r="D202" s="10" t="str">
        <f>VLOOKUP(C202,$R$199:$T$203,2,FALSE)</f>
        <v>Suffolk</v>
      </c>
      <c r="E202" s="10" t="str">
        <f>VLOOKUP(C202,$R$199:$T$203,3,FALSE)</f>
        <v>Suffolk</v>
      </c>
      <c r="F202" s="53" t="s">
        <v>922</v>
      </c>
      <c r="G202" s="69" t="s">
        <v>940</v>
      </c>
      <c r="H202" s="19">
        <v>2</v>
      </c>
      <c r="I202" s="11"/>
      <c r="K202" s="12">
        <f>IF($E202="","",IF(LEFT($E202,1)=$K$1,$H202,""))</f>
      </c>
      <c r="L202" s="12">
        <f>IF($E202="","",IF(LEFT($E202,1)=$L$1,$H202,""))</f>
      </c>
      <c r="M202" s="13">
        <f>IF($E202="","",IF(LEFT($E202,1)=$M$1,$H202,""))</f>
      </c>
      <c r="N202" s="14">
        <f>IF($E202="","",IF(LEFT($E202,1)=$N$1,$H202,""))</f>
        <v>2</v>
      </c>
      <c r="R202" s="14">
        <v>75</v>
      </c>
      <c r="S202" s="26" t="s">
        <v>37</v>
      </c>
      <c r="T202" t="s">
        <v>37</v>
      </c>
    </row>
    <row r="203" spans="1:20" s="14" customFormat="1" ht="15">
      <c r="A203" s="15"/>
      <c r="B203" s="8"/>
      <c r="C203" s="9"/>
      <c r="D203" s="10"/>
      <c r="E203" s="10"/>
      <c r="F203" s="53"/>
      <c r="G203" s="69"/>
      <c r="H203" s="19"/>
      <c r="I203" s="11"/>
      <c r="K203" s="12"/>
      <c r="L203" s="12"/>
      <c r="M203" s="13"/>
      <c r="R203" s="14" t="s">
        <v>9</v>
      </c>
      <c r="S203" s="26" t="s">
        <v>9</v>
      </c>
      <c r="T203" s="14" t="s">
        <v>9</v>
      </c>
    </row>
    <row r="204" spans="1:19" s="14" customFormat="1" ht="15">
      <c r="A204" s="15"/>
      <c r="B204" s="8"/>
      <c r="C204" s="9"/>
      <c r="D204" s="10"/>
      <c r="E204" s="10"/>
      <c r="F204" s="53"/>
      <c r="G204" s="69"/>
      <c r="H204" s="19"/>
      <c r="I204" s="11"/>
      <c r="K204" s="12"/>
      <c r="L204" s="12"/>
      <c r="M204" s="13"/>
      <c r="S204" s="26"/>
    </row>
    <row r="205" spans="1:19" s="14" customFormat="1" ht="15">
      <c r="A205" s="15"/>
      <c r="B205" s="8"/>
      <c r="C205" s="9"/>
      <c r="D205" s="10"/>
      <c r="E205" s="10"/>
      <c r="F205" s="53"/>
      <c r="G205" s="69"/>
      <c r="H205" s="19"/>
      <c r="I205" s="11"/>
      <c r="K205" s="12"/>
      <c r="L205" s="12"/>
      <c r="M205" s="13"/>
      <c r="S205" s="26"/>
    </row>
    <row r="206" spans="1:19" s="14" customFormat="1" ht="15">
      <c r="A206" s="15"/>
      <c r="B206" s="8"/>
      <c r="C206" s="9"/>
      <c r="D206" s="10"/>
      <c r="E206" s="10"/>
      <c r="F206" s="53"/>
      <c r="G206" s="69"/>
      <c r="H206" s="19"/>
      <c r="I206" s="11"/>
      <c r="J206" s="27" t="s">
        <v>29</v>
      </c>
      <c r="K206" s="12">
        <f>SUM(K2:K202)</f>
        <v>142</v>
      </c>
      <c r="L206" s="12">
        <f>SUM(L2:L202)</f>
        <v>121</v>
      </c>
      <c r="M206" s="13">
        <f>SUM(M2:M202)</f>
        <v>120</v>
      </c>
      <c r="N206" s="14">
        <f>SUM(N2:N202)</f>
        <v>88</v>
      </c>
      <c r="S206" s="26"/>
    </row>
    <row r="207" spans="1:19" s="14" customFormat="1" ht="15">
      <c r="A207" s="23"/>
      <c r="B207" s="11"/>
      <c r="C207" s="20"/>
      <c r="D207" s="21"/>
      <c r="E207" s="21"/>
      <c r="F207" s="65"/>
      <c r="G207" s="65"/>
      <c r="H207" s="11"/>
      <c r="I207" s="11"/>
      <c r="K207" s="12"/>
      <c r="L207" s="12"/>
      <c r="M207" s="13"/>
      <c r="S207" s="26"/>
    </row>
    <row r="208" spans="1:19" s="14" customFormat="1" ht="15">
      <c r="A208" s="23"/>
      <c r="B208" s="11"/>
      <c r="C208" s="20"/>
      <c r="D208" s="21"/>
      <c r="E208" s="24" t="s">
        <v>34</v>
      </c>
      <c r="F208" s="66">
        <f>K206</f>
        <v>142</v>
      </c>
      <c r="G208" s="66"/>
      <c r="H208" s="11"/>
      <c r="I208" s="11"/>
      <c r="K208" s="28" t="s">
        <v>7</v>
      </c>
      <c r="L208" s="28" t="s">
        <v>40</v>
      </c>
      <c r="M208" s="22" t="s">
        <v>38</v>
      </c>
      <c r="N208" s="22" t="s">
        <v>39</v>
      </c>
      <c r="S208" s="26"/>
    </row>
    <row r="209" spans="3:19" s="14" customFormat="1" ht="15">
      <c r="C209" s="26"/>
      <c r="E209" s="24" t="s">
        <v>35</v>
      </c>
      <c r="F209" s="67">
        <f>L206</f>
        <v>121</v>
      </c>
      <c r="G209" s="67"/>
      <c r="S209" s="26"/>
    </row>
    <row r="210" spans="3:19" s="14" customFormat="1" ht="15">
      <c r="C210" s="26"/>
      <c r="E210" s="24" t="s">
        <v>36</v>
      </c>
      <c r="F210" s="67">
        <f>M206</f>
        <v>120</v>
      </c>
      <c r="G210" s="67"/>
      <c r="S210" s="26"/>
    </row>
    <row r="211" spans="3:19" s="14" customFormat="1" ht="15">
      <c r="C211" s="26"/>
      <c r="E211" s="25" t="s">
        <v>37</v>
      </c>
      <c r="F211" s="67">
        <f>N206</f>
        <v>88</v>
      </c>
      <c r="G211" s="67"/>
      <c r="S211" s="26"/>
    </row>
    <row r="212" spans="3:19" s="14" customFormat="1" ht="15">
      <c r="C212" s="26"/>
      <c r="F212" s="59"/>
      <c r="G212" s="59"/>
      <c r="S212" s="26"/>
    </row>
    <row r="213" spans="3:19" s="14" customFormat="1" ht="15">
      <c r="C213" s="26"/>
      <c r="F213" s="59"/>
      <c r="G213" s="59"/>
      <c r="S213" s="26"/>
    </row>
  </sheetData>
  <sheetProtection password="CAC7" sheet="1" selectLockedCells="1"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80" zoomScaleNormal="80" zoomScalePageLayoutView="0" workbookViewId="0" topLeftCell="A1">
      <pane ySplit="1" topLeftCell="A224" activePane="bottomLeft" state="frozen"/>
      <selection pane="topLeft" activeCell="A1" sqref="A1"/>
      <selection pane="bottomLeft" activeCell="S251" sqref="S251"/>
    </sheetView>
  </sheetViews>
  <sheetFormatPr defaultColWidth="8.8515625" defaultRowHeight="15"/>
  <cols>
    <col min="1" max="1" width="13.421875" style="14" customWidth="1"/>
    <col min="2" max="2" width="9.00390625" style="14" customWidth="1"/>
    <col min="3" max="3" width="7.8515625" style="0" customWidth="1"/>
    <col min="4" max="4" width="22.00390625" style="14" customWidth="1"/>
    <col min="5" max="5" width="16.7109375" style="14" customWidth="1"/>
    <col min="6" max="6" width="13.421875" style="62" bestFit="1" customWidth="1"/>
    <col min="7" max="7" width="11.28125" style="62" customWidth="1"/>
    <col min="8" max="8" width="8.140625" style="14" customWidth="1"/>
    <col min="9" max="9" width="7.00390625" style="14" customWidth="1"/>
    <col min="10" max="10" width="35.421875" style="14" customWidth="1"/>
    <col min="11" max="15" width="4.7109375" style="14" customWidth="1"/>
    <col min="16" max="16" width="9.140625" style="14" customWidth="1"/>
    <col min="17" max="17" width="5.8515625" style="14" customWidth="1"/>
    <col min="18" max="18" width="6.140625" style="14" customWidth="1"/>
    <col min="19" max="19" width="24.7109375" style="26" customWidth="1"/>
    <col min="20" max="20" width="17.8515625" style="14" customWidth="1"/>
  </cols>
  <sheetData>
    <row r="1" spans="1:19" s="14" customFormat="1" ht="15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54" t="s">
        <v>5</v>
      </c>
      <c r="G1" s="54" t="s">
        <v>936</v>
      </c>
      <c r="H1" s="1" t="s">
        <v>6</v>
      </c>
      <c r="I1" s="4"/>
      <c r="K1" s="5" t="s">
        <v>7</v>
      </c>
      <c r="L1" s="5" t="s">
        <v>40</v>
      </c>
      <c r="M1" s="6" t="s">
        <v>38</v>
      </c>
      <c r="N1" s="6" t="s">
        <v>39</v>
      </c>
      <c r="S1" s="50" t="s">
        <v>66</v>
      </c>
    </row>
    <row r="2" spans="1:20" ht="15">
      <c r="A2" s="7" t="s">
        <v>8</v>
      </c>
      <c r="B2" s="8" t="s">
        <v>41</v>
      </c>
      <c r="C2" s="9">
        <v>47</v>
      </c>
      <c r="D2" s="10" t="str">
        <f>VLOOKUP(C2,$R$2:$T$14,2,FALSE)</f>
        <v>Amy Hunt</v>
      </c>
      <c r="E2" s="10" t="str">
        <f>VLOOKUP(C2,$R$2:$T$14,3,FALSE)</f>
        <v>Lincolnshire</v>
      </c>
      <c r="F2" s="53" t="s">
        <v>568</v>
      </c>
      <c r="G2" s="69" t="s">
        <v>937</v>
      </c>
      <c r="H2" s="19">
        <v>8</v>
      </c>
      <c r="I2" s="11"/>
      <c r="J2" s="49" t="s">
        <v>65</v>
      </c>
      <c r="K2" s="12">
        <f>IF($E2="","",IF(LEFT($E2,1)=$K$1,$H2,""))</f>
      </c>
      <c r="L2" s="12">
        <f>IF($E2="","",IF(LEFT($E2,1)=$L$1,$H2,""))</f>
        <v>8</v>
      </c>
      <c r="M2" s="13">
        <f>IF($E2="","",IF(LEFT($E2,1)=$M$1,$H2,""))</f>
      </c>
      <c r="N2" s="14">
        <f>IF($E2="","",IF(LEFT($E2,1)=$N$1,$H2,""))</f>
      </c>
      <c r="R2" s="14">
        <v>9</v>
      </c>
      <c r="S2" s="26" t="s">
        <v>68</v>
      </c>
      <c r="T2" s="14" t="s">
        <v>34</v>
      </c>
    </row>
    <row r="3" spans="1:20" ht="15">
      <c r="A3" s="68" t="s">
        <v>134</v>
      </c>
      <c r="B3" s="8" t="s">
        <v>41</v>
      </c>
      <c r="C3" s="9">
        <v>75</v>
      </c>
      <c r="D3" s="10" t="str">
        <f aca="true" t="shared" si="0" ref="D3:D13">VLOOKUP(C3,$R$2:$T$14,2,FALSE)</f>
        <v>Hannah Lygo</v>
      </c>
      <c r="E3" s="10" t="str">
        <f aca="true" t="shared" si="1" ref="E3:E13">VLOOKUP(C3,$R$2:$T$14,3,FALSE)</f>
        <v>Suffolk</v>
      </c>
      <c r="F3" s="53" t="s">
        <v>585</v>
      </c>
      <c r="G3" s="69" t="s">
        <v>938</v>
      </c>
      <c r="H3" s="19">
        <v>7</v>
      </c>
      <c r="I3" s="11"/>
      <c r="K3" s="12">
        <f aca="true" t="shared" si="2" ref="K3:K143">IF($E3="","",IF(LEFT($E3,1)=$K$1,$H3,""))</f>
      </c>
      <c r="L3" s="12">
        <f aca="true" t="shared" si="3" ref="L3:L143">IF($E3="","",IF(LEFT($E3,1)=$L$1,$H3,""))</f>
      </c>
      <c r="M3" s="12">
        <f aca="true" t="shared" si="4" ref="M3:M143">IF($E3="","",IF(LEFT($E3,1)=$M$1,$H3,""))</f>
      </c>
      <c r="N3" s="13">
        <f aca="true" t="shared" si="5" ref="N3:N143">IF($E3="","",IF(LEFT($E3,1)=$N$1,$H3,""))</f>
        <v>7</v>
      </c>
      <c r="R3" s="14">
        <v>10</v>
      </c>
      <c r="S3" s="26" t="s">
        <v>135</v>
      </c>
      <c r="T3" s="14" t="s">
        <v>34</v>
      </c>
    </row>
    <row r="4" spans="1:20" ht="15">
      <c r="A4" s="15"/>
      <c r="B4" s="8" t="s">
        <v>41</v>
      </c>
      <c r="C4" s="9">
        <v>55</v>
      </c>
      <c r="D4" s="10" t="str">
        <f t="shared" si="0"/>
        <v>Simone Ogoba</v>
      </c>
      <c r="E4" s="10" t="str">
        <f t="shared" si="1"/>
        <v>Norfolk</v>
      </c>
      <c r="F4" s="53" t="s">
        <v>584</v>
      </c>
      <c r="G4" s="69" t="s">
        <v>939</v>
      </c>
      <c r="H4" s="19">
        <v>6</v>
      </c>
      <c r="I4" s="11"/>
      <c r="J4" s="29" t="s">
        <v>10</v>
      </c>
      <c r="K4" s="12">
        <f t="shared" si="2"/>
      </c>
      <c r="L4" s="12">
        <f t="shared" si="3"/>
      </c>
      <c r="M4" s="13">
        <f t="shared" si="4"/>
        <v>6</v>
      </c>
      <c r="N4" s="14">
        <f t="shared" si="5"/>
      </c>
      <c r="R4" s="14" t="s">
        <v>30</v>
      </c>
      <c r="S4" s="26" t="s">
        <v>9</v>
      </c>
      <c r="T4" s="14" t="s">
        <v>34</v>
      </c>
    </row>
    <row r="5" spans="1:20" ht="15">
      <c r="A5" s="15"/>
      <c r="B5" s="8" t="s">
        <v>41</v>
      </c>
      <c r="C5" s="9">
        <v>76</v>
      </c>
      <c r="D5" s="10" t="str">
        <f t="shared" si="0"/>
        <v>Jasmine Cant</v>
      </c>
      <c r="E5" s="10" t="str">
        <f t="shared" si="1"/>
        <v>Suffolk</v>
      </c>
      <c r="F5" s="53" t="s">
        <v>583</v>
      </c>
      <c r="G5" s="69" t="s">
        <v>940</v>
      </c>
      <c r="H5" s="19">
        <v>5</v>
      </c>
      <c r="I5" s="11"/>
      <c r="J5" s="29" t="s">
        <v>11</v>
      </c>
      <c r="K5" s="12">
        <f t="shared" si="2"/>
      </c>
      <c r="L5" s="12">
        <f t="shared" si="3"/>
      </c>
      <c r="M5" s="13">
        <f t="shared" si="4"/>
      </c>
      <c r="N5" s="14">
        <f t="shared" si="5"/>
        <v>5</v>
      </c>
      <c r="R5" s="14">
        <v>47</v>
      </c>
      <c r="S5" s="26" t="s">
        <v>336</v>
      </c>
      <c r="T5" s="14" t="s">
        <v>35</v>
      </c>
    </row>
    <row r="6" spans="1:20" ht="15">
      <c r="A6" s="15"/>
      <c r="B6" s="8" t="s">
        <v>41</v>
      </c>
      <c r="C6" s="9">
        <v>48</v>
      </c>
      <c r="D6" s="10" t="str">
        <f t="shared" si="0"/>
        <v>Milly Turner</v>
      </c>
      <c r="E6" s="10" t="str">
        <f t="shared" si="1"/>
        <v>Lincolnshire</v>
      </c>
      <c r="F6" s="53" t="s">
        <v>589</v>
      </c>
      <c r="G6" s="69" t="s">
        <v>941</v>
      </c>
      <c r="H6" s="19">
        <v>3.5</v>
      </c>
      <c r="I6" s="11"/>
      <c r="J6" s="29" t="s">
        <v>12</v>
      </c>
      <c r="K6" s="12">
        <f t="shared" si="2"/>
      </c>
      <c r="L6" s="12">
        <f t="shared" si="3"/>
        <v>3.5</v>
      </c>
      <c r="M6" s="13">
        <f t="shared" si="4"/>
      </c>
      <c r="N6" s="14">
        <f t="shared" si="5"/>
      </c>
      <c r="R6" s="14">
        <v>48</v>
      </c>
      <c r="S6" s="26" t="s">
        <v>337</v>
      </c>
      <c r="T6" s="14" t="s">
        <v>35</v>
      </c>
    </row>
    <row r="7" spans="1:20" ht="15">
      <c r="A7" s="15"/>
      <c r="B7" s="8" t="s">
        <v>41</v>
      </c>
      <c r="C7" s="9">
        <v>9</v>
      </c>
      <c r="D7" s="10" t="str">
        <f t="shared" si="0"/>
        <v>Freya Dennis</v>
      </c>
      <c r="E7" s="10" t="str">
        <f t="shared" si="1"/>
        <v>Cambridgeshire</v>
      </c>
      <c r="F7" s="53" t="s">
        <v>589</v>
      </c>
      <c r="G7" s="69" t="s">
        <v>941</v>
      </c>
      <c r="H7" s="19">
        <v>3.5</v>
      </c>
      <c r="I7" s="11"/>
      <c r="J7" s="29" t="s">
        <v>13</v>
      </c>
      <c r="K7" s="12">
        <f t="shared" si="2"/>
        <v>3.5</v>
      </c>
      <c r="L7" s="12">
        <f t="shared" si="3"/>
      </c>
      <c r="M7" s="13">
        <f t="shared" si="4"/>
      </c>
      <c r="N7" s="14">
        <f t="shared" si="5"/>
      </c>
      <c r="R7" s="14" t="s">
        <v>31</v>
      </c>
      <c r="S7" s="26" t="s">
        <v>9</v>
      </c>
      <c r="T7" s="14" t="s">
        <v>35</v>
      </c>
    </row>
    <row r="8" spans="1:20" ht="15">
      <c r="A8" s="15"/>
      <c r="B8" s="8" t="s">
        <v>41</v>
      </c>
      <c r="C8" s="9">
        <v>10</v>
      </c>
      <c r="D8" s="10" t="str">
        <f t="shared" si="0"/>
        <v>Macy Gow</v>
      </c>
      <c r="E8" s="10" t="str">
        <f t="shared" si="1"/>
        <v>Cambridgeshire</v>
      </c>
      <c r="F8" s="53" t="s">
        <v>590</v>
      </c>
      <c r="G8" s="69" t="s">
        <v>942</v>
      </c>
      <c r="H8" s="19">
        <v>2</v>
      </c>
      <c r="I8" s="11"/>
      <c r="K8" s="12">
        <f t="shared" si="2"/>
        <v>2</v>
      </c>
      <c r="L8" s="12">
        <f t="shared" si="3"/>
      </c>
      <c r="M8" s="13">
        <f t="shared" si="4"/>
      </c>
      <c r="N8" s="14">
        <f t="shared" si="5"/>
      </c>
      <c r="R8" s="14">
        <v>55</v>
      </c>
      <c r="S8" s="26" t="s">
        <v>427</v>
      </c>
      <c r="T8" s="14" t="s">
        <v>36</v>
      </c>
    </row>
    <row r="9" spans="1:20" ht="15">
      <c r="A9" s="15"/>
      <c r="B9" s="8" t="s">
        <v>41</v>
      </c>
      <c r="C9" s="9">
        <v>56</v>
      </c>
      <c r="D9" s="10" t="str">
        <f t="shared" si="0"/>
        <v>Phoebe Youngman</v>
      </c>
      <c r="E9" s="10" t="str">
        <f t="shared" si="1"/>
        <v>Norfolk</v>
      </c>
      <c r="F9" s="53" t="s">
        <v>591</v>
      </c>
      <c r="G9" s="69" t="s">
        <v>943</v>
      </c>
      <c r="H9" s="19">
        <v>1</v>
      </c>
      <c r="I9" s="11"/>
      <c r="J9" s="16" t="s">
        <v>14</v>
      </c>
      <c r="K9" s="12">
        <f t="shared" si="2"/>
      </c>
      <c r="L9" s="12">
        <f t="shared" si="3"/>
      </c>
      <c r="M9" s="13">
        <f t="shared" si="4"/>
        <v>1</v>
      </c>
      <c r="N9" s="14">
        <f t="shared" si="5"/>
      </c>
      <c r="R9" s="14">
        <v>56</v>
      </c>
      <c r="S9" s="26" t="s">
        <v>428</v>
      </c>
      <c r="T9" s="14" t="s">
        <v>36</v>
      </c>
    </row>
    <row r="10" spans="1:20" ht="15">
      <c r="A10" s="15"/>
      <c r="B10" s="8" t="s">
        <v>41</v>
      </c>
      <c r="C10" s="9" t="s">
        <v>9</v>
      </c>
      <c r="D10" s="10" t="str">
        <f t="shared" si="0"/>
        <v>.</v>
      </c>
      <c r="E10" s="10" t="str">
        <f t="shared" si="1"/>
        <v>.</v>
      </c>
      <c r="F10" s="53"/>
      <c r="G10" s="69"/>
      <c r="H10" s="19"/>
      <c r="I10" s="11"/>
      <c r="J10" s="16" t="s">
        <v>15</v>
      </c>
      <c r="K10" s="12"/>
      <c r="L10" s="12"/>
      <c r="M10" s="13"/>
      <c r="R10" s="14" t="s">
        <v>32</v>
      </c>
      <c r="S10" s="26" t="s">
        <v>9</v>
      </c>
      <c r="T10" s="14" t="s">
        <v>36</v>
      </c>
    </row>
    <row r="11" spans="1:20" ht="15">
      <c r="A11" s="15"/>
      <c r="B11" s="8" t="s">
        <v>41</v>
      </c>
      <c r="C11" s="9" t="s">
        <v>9</v>
      </c>
      <c r="D11" s="10" t="str">
        <f t="shared" si="0"/>
        <v>.</v>
      </c>
      <c r="E11" s="10" t="str">
        <f t="shared" si="1"/>
        <v>.</v>
      </c>
      <c r="F11" s="53"/>
      <c r="G11" s="69"/>
      <c r="H11" s="19"/>
      <c r="I11" s="11"/>
      <c r="K11" s="12"/>
      <c r="L11" s="12"/>
      <c r="M11" s="13"/>
      <c r="R11" s="14">
        <v>75</v>
      </c>
      <c r="S11" s="26" t="s">
        <v>225</v>
      </c>
      <c r="T11" s="14" t="s">
        <v>37</v>
      </c>
    </row>
    <row r="12" spans="1:20" ht="15">
      <c r="A12" s="15"/>
      <c r="B12" s="8" t="s">
        <v>41</v>
      </c>
      <c r="C12" s="9" t="s">
        <v>9</v>
      </c>
      <c r="D12" s="10" t="str">
        <f t="shared" si="0"/>
        <v>.</v>
      </c>
      <c r="E12" s="10" t="str">
        <f t="shared" si="1"/>
        <v>.</v>
      </c>
      <c r="F12" s="53"/>
      <c r="G12" s="69"/>
      <c r="H12" s="19"/>
      <c r="I12" s="11"/>
      <c r="K12" s="12"/>
      <c r="L12" s="12"/>
      <c r="M12" s="13"/>
      <c r="R12" s="14">
        <v>76</v>
      </c>
      <c r="S12" s="26" t="s">
        <v>226</v>
      </c>
      <c r="T12" s="14" t="s">
        <v>37</v>
      </c>
    </row>
    <row r="13" spans="1:20" ht="15">
      <c r="A13" s="15"/>
      <c r="B13" s="8" t="s">
        <v>41</v>
      </c>
      <c r="C13" s="9" t="s">
        <v>9</v>
      </c>
      <c r="D13" s="10" t="str">
        <f t="shared" si="0"/>
        <v>.</v>
      </c>
      <c r="E13" s="10" t="str">
        <f t="shared" si="1"/>
        <v>.</v>
      </c>
      <c r="F13" s="53"/>
      <c r="G13" s="69"/>
      <c r="H13" s="19"/>
      <c r="I13" s="11"/>
      <c r="K13" s="12"/>
      <c r="L13" s="12"/>
      <c r="M13" s="13"/>
      <c r="R13" s="14" t="s">
        <v>33</v>
      </c>
      <c r="S13" s="26" t="s">
        <v>9</v>
      </c>
      <c r="T13" s="14" t="s">
        <v>37</v>
      </c>
    </row>
    <row r="14" spans="1:20" s="14" customFormat="1" ht="15">
      <c r="A14" s="15"/>
      <c r="B14" s="8"/>
      <c r="C14" s="10"/>
      <c r="D14" s="10"/>
      <c r="E14" s="10"/>
      <c r="F14" s="53"/>
      <c r="G14" s="69"/>
      <c r="H14" s="19"/>
      <c r="I14" s="11"/>
      <c r="K14" s="12"/>
      <c r="L14" s="12"/>
      <c r="M14" s="13"/>
      <c r="R14" s="14" t="s">
        <v>9</v>
      </c>
      <c r="S14" s="14" t="s">
        <v>9</v>
      </c>
      <c r="T14" s="14" t="s">
        <v>9</v>
      </c>
    </row>
    <row r="15" spans="1:13" s="14" customFormat="1" ht="15">
      <c r="A15" s="15"/>
      <c r="B15" s="8"/>
      <c r="C15" s="10"/>
      <c r="D15" s="10"/>
      <c r="E15" s="10"/>
      <c r="F15" s="53"/>
      <c r="G15" s="69"/>
      <c r="H15" s="19"/>
      <c r="I15" s="11"/>
      <c r="K15" s="12"/>
      <c r="L15" s="12"/>
      <c r="M15" s="13"/>
    </row>
    <row r="16" spans="1:20" ht="15">
      <c r="A16" s="7" t="s">
        <v>16</v>
      </c>
      <c r="B16" s="8" t="s">
        <v>41</v>
      </c>
      <c r="C16" s="9">
        <v>55</v>
      </c>
      <c r="D16" s="10" t="str">
        <f>VLOOKUP(C16,$R$16:$T$28,2,FALSE)</f>
        <v>Simone Ogoba </v>
      </c>
      <c r="E16" s="10" t="str">
        <f>VLOOKUP(C16,$R$2:$T$14,3,FALSE)</f>
        <v>Norfolk</v>
      </c>
      <c r="F16" s="53" t="s">
        <v>793</v>
      </c>
      <c r="G16" s="69" t="s">
        <v>937</v>
      </c>
      <c r="H16" s="19">
        <v>8</v>
      </c>
      <c r="I16" s="11"/>
      <c r="K16" s="12">
        <f t="shared" si="2"/>
      </c>
      <c r="L16" s="12">
        <f t="shared" si="3"/>
      </c>
      <c r="M16" s="13">
        <f t="shared" si="4"/>
        <v>8</v>
      </c>
      <c r="N16" s="14">
        <f t="shared" si="5"/>
      </c>
      <c r="R16" s="14">
        <v>9</v>
      </c>
      <c r="S16" s="26" t="s">
        <v>136</v>
      </c>
      <c r="T16" s="14" t="s">
        <v>34</v>
      </c>
    </row>
    <row r="17" spans="1:20" ht="15">
      <c r="A17" s="15" t="s">
        <v>134</v>
      </c>
      <c r="B17" s="8" t="s">
        <v>41</v>
      </c>
      <c r="C17" s="9">
        <v>75</v>
      </c>
      <c r="D17" s="10" t="str">
        <f aca="true" t="shared" si="6" ref="D17:D27">VLOOKUP(C17,$R$16:$T$28,2,FALSE)</f>
        <v>Hannah Lygo</v>
      </c>
      <c r="E17" s="10" t="str">
        <f aca="true" t="shared" si="7" ref="E17:E27">VLOOKUP(C17,$R$2:$T$14,3,FALSE)</f>
        <v>Suffolk</v>
      </c>
      <c r="F17" s="53" t="s">
        <v>794</v>
      </c>
      <c r="G17" s="69" t="s">
        <v>938</v>
      </c>
      <c r="H17" s="18">
        <v>7</v>
      </c>
      <c r="I17" s="11"/>
      <c r="K17" s="12">
        <f t="shared" si="2"/>
      </c>
      <c r="L17" s="17">
        <f t="shared" si="3"/>
      </c>
      <c r="M17" s="13">
        <f t="shared" si="4"/>
      </c>
      <c r="N17" s="14">
        <f t="shared" si="5"/>
        <v>7</v>
      </c>
      <c r="R17" s="14">
        <v>10</v>
      </c>
      <c r="S17" s="26" t="s">
        <v>68</v>
      </c>
      <c r="T17" s="14" t="s">
        <v>34</v>
      </c>
    </row>
    <row r="18" spans="1:20" ht="15">
      <c r="A18" s="15"/>
      <c r="B18" s="8" t="s">
        <v>41</v>
      </c>
      <c r="C18" s="9">
        <v>76</v>
      </c>
      <c r="D18" s="10" t="str">
        <f t="shared" si="6"/>
        <v>Jasmin Cant</v>
      </c>
      <c r="E18" s="10" t="str">
        <f t="shared" si="7"/>
        <v>Suffolk</v>
      </c>
      <c r="F18" s="53" t="s">
        <v>789</v>
      </c>
      <c r="G18" s="69" t="s">
        <v>939</v>
      </c>
      <c r="H18" s="18">
        <v>6</v>
      </c>
      <c r="I18" s="11"/>
      <c r="K18" s="12">
        <f t="shared" si="2"/>
      </c>
      <c r="L18" s="12">
        <f t="shared" si="3"/>
      </c>
      <c r="M18" s="13">
        <f t="shared" si="4"/>
      </c>
      <c r="N18" s="14">
        <f t="shared" si="5"/>
        <v>6</v>
      </c>
      <c r="R18" s="14" t="s">
        <v>30</v>
      </c>
      <c r="S18" s="26" t="s">
        <v>9</v>
      </c>
      <c r="T18" s="14" t="s">
        <v>34</v>
      </c>
    </row>
    <row r="19" spans="1:20" ht="15">
      <c r="A19" s="15"/>
      <c r="B19" s="8" t="s">
        <v>41</v>
      </c>
      <c r="C19" s="9">
        <v>10</v>
      </c>
      <c r="D19" s="10" t="str">
        <f t="shared" si="6"/>
        <v>Freya Dennis</v>
      </c>
      <c r="E19" s="10" t="str">
        <f t="shared" si="7"/>
        <v>Cambridgeshire</v>
      </c>
      <c r="F19" s="53" t="s">
        <v>796</v>
      </c>
      <c r="G19" s="69" t="s">
        <v>940</v>
      </c>
      <c r="H19" s="18">
        <v>5</v>
      </c>
      <c r="I19" s="11"/>
      <c r="K19" s="12">
        <f t="shared" si="2"/>
        <v>5</v>
      </c>
      <c r="L19" s="12">
        <f t="shared" si="3"/>
      </c>
      <c r="M19" s="13">
        <f t="shared" si="4"/>
      </c>
      <c r="N19" s="14">
        <f t="shared" si="5"/>
      </c>
      <c r="R19" s="14">
        <v>47</v>
      </c>
      <c r="S19" s="26" t="s">
        <v>9</v>
      </c>
      <c r="T19" s="14" t="s">
        <v>35</v>
      </c>
    </row>
    <row r="20" spans="1:20" ht="15">
      <c r="A20" s="7"/>
      <c r="B20" s="8" t="s">
        <v>41</v>
      </c>
      <c r="C20" s="9">
        <v>9</v>
      </c>
      <c r="D20" s="10" t="str">
        <f t="shared" si="6"/>
        <v>Rebecca Barnes</v>
      </c>
      <c r="E20" s="10" t="str">
        <f t="shared" si="7"/>
        <v>Cambridgeshire</v>
      </c>
      <c r="F20" s="53" t="s">
        <v>797</v>
      </c>
      <c r="G20" s="69" t="s">
        <v>944</v>
      </c>
      <c r="H20" s="18">
        <v>4</v>
      </c>
      <c r="I20" s="11"/>
      <c r="K20" s="12">
        <f t="shared" si="2"/>
        <v>4</v>
      </c>
      <c r="L20" s="12">
        <f t="shared" si="3"/>
      </c>
      <c r="M20" s="13">
        <f t="shared" si="4"/>
      </c>
      <c r="N20" s="14">
        <f t="shared" si="5"/>
      </c>
      <c r="R20" s="14">
        <v>48</v>
      </c>
      <c r="S20" s="26" t="s">
        <v>337</v>
      </c>
      <c r="T20" s="14" t="s">
        <v>35</v>
      </c>
    </row>
    <row r="21" spans="1:20" ht="15">
      <c r="A21" s="15"/>
      <c r="B21" s="8" t="s">
        <v>41</v>
      </c>
      <c r="C21" s="9">
        <v>48</v>
      </c>
      <c r="D21" s="10" t="s">
        <v>337</v>
      </c>
      <c r="E21" s="10" t="str">
        <f t="shared" si="7"/>
        <v>Lincolnshire</v>
      </c>
      <c r="F21" s="53" t="s">
        <v>801</v>
      </c>
      <c r="G21" s="69" t="s">
        <v>945</v>
      </c>
      <c r="H21" s="18">
        <v>3</v>
      </c>
      <c r="I21" s="11"/>
      <c r="K21" s="12">
        <f t="shared" si="2"/>
      </c>
      <c r="L21" s="12">
        <f t="shared" si="3"/>
        <v>3</v>
      </c>
      <c r="M21" s="13">
        <f t="shared" si="4"/>
      </c>
      <c r="N21" s="14">
        <f t="shared" si="5"/>
      </c>
      <c r="R21" s="14" t="s">
        <v>31</v>
      </c>
      <c r="S21" s="26" t="s">
        <v>9</v>
      </c>
      <c r="T21" s="14" t="s">
        <v>35</v>
      </c>
    </row>
    <row r="22" spans="1:20" ht="15">
      <c r="A22" s="15"/>
      <c r="B22" s="8" t="s">
        <v>41</v>
      </c>
      <c r="C22" s="9">
        <v>56</v>
      </c>
      <c r="D22" s="10" t="str">
        <f t="shared" si="6"/>
        <v>Roxy Spiegal</v>
      </c>
      <c r="E22" s="10" t="str">
        <f t="shared" si="7"/>
        <v>Norfolk</v>
      </c>
      <c r="F22" s="53" t="s">
        <v>798</v>
      </c>
      <c r="G22" s="69" t="s">
        <v>942</v>
      </c>
      <c r="H22" s="30">
        <v>2</v>
      </c>
      <c r="I22" s="11"/>
      <c r="K22" s="12">
        <f t="shared" si="2"/>
      </c>
      <c r="L22" s="12">
        <f t="shared" si="3"/>
      </c>
      <c r="M22" s="13">
        <f t="shared" si="4"/>
        <v>2</v>
      </c>
      <c r="N22" s="14">
        <f t="shared" si="5"/>
      </c>
      <c r="R22" s="14">
        <v>55</v>
      </c>
      <c r="S22" s="26" t="s">
        <v>429</v>
      </c>
      <c r="T22" s="14" t="s">
        <v>36</v>
      </c>
    </row>
    <row r="23" spans="1:20" ht="15">
      <c r="A23" s="15"/>
      <c r="B23" s="8" t="s">
        <v>41</v>
      </c>
      <c r="C23" s="9" t="s">
        <v>9</v>
      </c>
      <c r="D23" s="10" t="str">
        <f t="shared" si="6"/>
        <v>.</v>
      </c>
      <c r="E23" s="10" t="str">
        <f t="shared" si="7"/>
        <v>.</v>
      </c>
      <c r="F23" s="53"/>
      <c r="G23" s="69"/>
      <c r="H23" s="18">
        <v>1</v>
      </c>
      <c r="I23" s="11"/>
      <c r="K23" s="12">
        <f t="shared" si="2"/>
      </c>
      <c r="L23" s="12">
        <f t="shared" si="3"/>
      </c>
      <c r="M23" s="13">
        <f t="shared" si="4"/>
      </c>
      <c r="N23" s="14">
        <f t="shared" si="5"/>
      </c>
      <c r="R23" s="14">
        <v>56</v>
      </c>
      <c r="S23" s="26" t="s">
        <v>430</v>
      </c>
      <c r="T23" s="14" t="s">
        <v>36</v>
      </c>
    </row>
    <row r="24" spans="1:20" ht="15">
      <c r="A24" s="15"/>
      <c r="B24" s="8" t="s">
        <v>41</v>
      </c>
      <c r="C24" s="9" t="s">
        <v>9</v>
      </c>
      <c r="D24" s="10" t="str">
        <f t="shared" si="6"/>
        <v>.</v>
      </c>
      <c r="E24" s="10" t="str">
        <f t="shared" si="7"/>
        <v>.</v>
      </c>
      <c r="F24" s="53"/>
      <c r="G24" s="69"/>
      <c r="H24" s="18"/>
      <c r="I24" s="11"/>
      <c r="K24" s="12"/>
      <c r="L24" s="12"/>
      <c r="M24" s="13"/>
      <c r="R24" s="14" t="s">
        <v>32</v>
      </c>
      <c r="S24" s="26" t="s">
        <v>9</v>
      </c>
      <c r="T24" s="14" t="s">
        <v>36</v>
      </c>
    </row>
    <row r="25" spans="1:20" ht="15">
      <c r="A25" s="15"/>
      <c r="B25" s="8" t="s">
        <v>41</v>
      </c>
      <c r="C25" s="9" t="s">
        <v>9</v>
      </c>
      <c r="D25" s="10" t="str">
        <f t="shared" si="6"/>
        <v>.</v>
      </c>
      <c r="E25" s="10" t="str">
        <f t="shared" si="7"/>
        <v>.</v>
      </c>
      <c r="F25" s="53"/>
      <c r="G25" s="69"/>
      <c r="H25" s="18"/>
      <c r="I25" s="11"/>
      <c r="K25" s="12"/>
      <c r="L25" s="12"/>
      <c r="M25" s="13"/>
      <c r="R25" s="14">
        <v>75</v>
      </c>
      <c r="S25" s="26" t="s">
        <v>225</v>
      </c>
      <c r="T25" s="14" t="s">
        <v>37</v>
      </c>
    </row>
    <row r="26" spans="1:20" ht="15">
      <c r="A26" s="15"/>
      <c r="B26" s="8" t="s">
        <v>41</v>
      </c>
      <c r="C26" s="9" t="s">
        <v>9</v>
      </c>
      <c r="D26" s="10" t="str">
        <f t="shared" si="6"/>
        <v>.</v>
      </c>
      <c r="E26" s="10" t="str">
        <f t="shared" si="7"/>
        <v>.</v>
      </c>
      <c r="F26" s="53"/>
      <c r="G26" s="69"/>
      <c r="H26" s="18"/>
      <c r="I26" s="11"/>
      <c r="K26" s="12"/>
      <c r="L26" s="12"/>
      <c r="M26" s="13"/>
      <c r="R26" s="14">
        <v>76</v>
      </c>
      <c r="S26" s="26" t="s">
        <v>649</v>
      </c>
      <c r="T26" s="14" t="s">
        <v>37</v>
      </c>
    </row>
    <row r="27" spans="1:20" ht="15">
      <c r="A27" s="15"/>
      <c r="B27" s="8" t="s">
        <v>41</v>
      </c>
      <c r="C27" s="9" t="s">
        <v>9</v>
      </c>
      <c r="D27" s="10" t="str">
        <f t="shared" si="6"/>
        <v>.</v>
      </c>
      <c r="E27" s="10" t="str">
        <f t="shared" si="7"/>
        <v>.</v>
      </c>
      <c r="F27" s="53"/>
      <c r="G27" s="69"/>
      <c r="H27" s="18"/>
      <c r="I27" s="11"/>
      <c r="K27" s="12"/>
      <c r="L27" s="12"/>
      <c r="M27" s="13"/>
      <c r="R27" s="14" t="s">
        <v>33</v>
      </c>
      <c r="S27" s="26" t="s">
        <v>9</v>
      </c>
      <c r="T27" s="14" t="s">
        <v>37</v>
      </c>
    </row>
    <row r="28" spans="1:20" s="14" customFormat="1" ht="15">
      <c r="A28" s="15"/>
      <c r="B28" s="8"/>
      <c r="C28" s="10"/>
      <c r="D28" s="10"/>
      <c r="E28" s="10"/>
      <c r="F28" s="53"/>
      <c r="G28" s="69"/>
      <c r="H28" s="18"/>
      <c r="I28" s="11"/>
      <c r="K28" s="12"/>
      <c r="L28" s="12"/>
      <c r="M28" s="13"/>
      <c r="R28" s="14" t="s">
        <v>9</v>
      </c>
      <c r="S28" s="14" t="s">
        <v>9</v>
      </c>
      <c r="T28" s="14" t="s">
        <v>9</v>
      </c>
    </row>
    <row r="29" spans="1:13" s="14" customFormat="1" ht="15">
      <c r="A29" s="15"/>
      <c r="B29" s="8"/>
      <c r="C29" s="10"/>
      <c r="D29" s="10"/>
      <c r="E29" s="10"/>
      <c r="F29" s="53"/>
      <c r="G29" s="69"/>
      <c r="H29" s="18"/>
      <c r="I29" s="11"/>
      <c r="K29" s="12"/>
      <c r="L29" s="12"/>
      <c r="M29" s="13"/>
    </row>
    <row r="30" spans="1:20" ht="15">
      <c r="A30" s="7" t="s">
        <v>17</v>
      </c>
      <c r="B30" s="8" t="s">
        <v>41</v>
      </c>
      <c r="C30" s="9">
        <v>9</v>
      </c>
      <c r="D30" s="10" t="str">
        <f>VLOOKUP(C30,$R$30:$T$42,2,FALSE)</f>
        <v>Maisy Snaith</v>
      </c>
      <c r="E30" s="10" t="str">
        <f>VLOOKUP(C30,$R$30:$T$42,3,FALSE)</f>
        <v>Cambridgeshire</v>
      </c>
      <c r="F30" s="53" t="s">
        <v>630</v>
      </c>
      <c r="G30" s="69" t="s">
        <v>937</v>
      </c>
      <c r="H30" s="19">
        <v>8</v>
      </c>
      <c r="I30" s="11"/>
      <c r="K30" s="12">
        <f t="shared" si="2"/>
        <v>8</v>
      </c>
      <c r="L30" s="12">
        <f t="shared" si="3"/>
      </c>
      <c r="M30" s="13">
        <f t="shared" si="4"/>
      </c>
      <c r="N30" s="14">
        <f t="shared" si="5"/>
      </c>
      <c r="R30" s="14">
        <v>9</v>
      </c>
      <c r="S30" s="26" t="s">
        <v>137</v>
      </c>
      <c r="T30" s="14" t="s">
        <v>34</v>
      </c>
    </row>
    <row r="31" spans="1:20" ht="15">
      <c r="A31" s="15"/>
      <c r="B31" s="8" t="s">
        <v>41</v>
      </c>
      <c r="C31" s="9">
        <v>55</v>
      </c>
      <c r="D31" s="10" t="str">
        <f aca="true" t="shared" si="8" ref="D31:D41">VLOOKUP(C31,$R$30:$T$42,2,FALSE)</f>
        <v>Thea Howlett</v>
      </c>
      <c r="E31" s="10" t="str">
        <f aca="true" t="shared" si="9" ref="E31:E41">VLOOKUP(C31,$R$30:$T$42,3,FALSE)</f>
        <v>Norfolk</v>
      </c>
      <c r="F31" s="53" t="s">
        <v>631</v>
      </c>
      <c r="G31" s="69" t="s">
        <v>938</v>
      </c>
      <c r="H31" s="18">
        <v>7</v>
      </c>
      <c r="I31" s="11"/>
      <c r="K31" s="12">
        <f t="shared" si="2"/>
      </c>
      <c r="L31" s="12">
        <f t="shared" si="3"/>
      </c>
      <c r="M31" s="13">
        <f t="shared" si="4"/>
        <v>7</v>
      </c>
      <c r="N31" s="14">
        <f t="shared" si="5"/>
      </c>
      <c r="R31" s="14">
        <v>10</v>
      </c>
      <c r="S31" s="26" t="s">
        <v>69</v>
      </c>
      <c r="T31" s="14" t="s">
        <v>34</v>
      </c>
    </row>
    <row r="32" spans="1:20" ht="15">
      <c r="A32" s="15"/>
      <c r="B32" s="8" t="s">
        <v>41</v>
      </c>
      <c r="C32" s="9">
        <v>10</v>
      </c>
      <c r="D32" s="10" t="str">
        <f t="shared" si="8"/>
        <v>Katie Wright</v>
      </c>
      <c r="E32" s="10" t="str">
        <f t="shared" si="9"/>
        <v>Cambridgeshire</v>
      </c>
      <c r="F32" s="53" t="s">
        <v>632</v>
      </c>
      <c r="G32" s="69" t="s">
        <v>939</v>
      </c>
      <c r="H32" s="18">
        <v>6</v>
      </c>
      <c r="I32" s="11"/>
      <c r="K32" s="12">
        <f t="shared" si="2"/>
        <v>6</v>
      </c>
      <c r="L32" s="12">
        <f t="shared" si="3"/>
      </c>
      <c r="M32" s="13">
        <f t="shared" si="4"/>
      </c>
      <c r="N32" s="14">
        <f t="shared" si="5"/>
      </c>
      <c r="R32" s="14" t="s">
        <v>30</v>
      </c>
      <c r="S32" s="26" t="s">
        <v>9</v>
      </c>
      <c r="T32" s="14" t="s">
        <v>34</v>
      </c>
    </row>
    <row r="33" spans="1:20" ht="15">
      <c r="A33" s="15"/>
      <c r="B33" s="8" t="s">
        <v>41</v>
      </c>
      <c r="C33" s="9">
        <v>48</v>
      </c>
      <c r="D33" s="10" t="str">
        <f t="shared" si="8"/>
        <v>Kelsi Ellis</v>
      </c>
      <c r="E33" s="10" t="str">
        <f t="shared" si="9"/>
        <v>Lincolnshire</v>
      </c>
      <c r="F33" s="53" t="s">
        <v>633</v>
      </c>
      <c r="G33" s="69" t="s">
        <v>940</v>
      </c>
      <c r="H33" s="18">
        <v>5</v>
      </c>
      <c r="I33" s="11"/>
      <c r="K33" s="12">
        <f t="shared" si="2"/>
      </c>
      <c r="L33" s="12">
        <f t="shared" si="3"/>
        <v>5</v>
      </c>
      <c r="M33" s="13">
        <f t="shared" si="4"/>
      </c>
      <c r="N33" s="14">
        <f t="shared" si="5"/>
      </c>
      <c r="R33" s="14">
        <v>47</v>
      </c>
      <c r="S33" s="26" t="s">
        <v>338</v>
      </c>
      <c r="T33" s="14" t="s">
        <v>35</v>
      </c>
    </row>
    <row r="34" spans="1:20" ht="15">
      <c r="A34" s="15"/>
      <c r="B34" s="8" t="s">
        <v>41</v>
      </c>
      <c r="C34" s="9">
        <v>47</v>
      </c>
      <c r="D34" s="10" t="str">
        <f t="shared" si="8"/>
        <v>Charlotte Mason</v>
      </c>
      <c r="E34" s="10" t="str">
        <f t="shared" si="9"/>
        <v>Lincolnshire</v>
      </c>
      <c r="F34" s="53" t="s">
        <v>634</v>
      </c>
      <c r="G34" s="69" t="s">
        <v>944</v>
      </c>
      <c r="H34" s="18">
        <v>4</v>
      </c>
      <c r="I34" s="11"/>
      <c r="K34" s="12">
        <f t="shared" si="2"/>
      </c>
      <c r="L34" s="12">
        <f t="shared" si="3"/>
        <v>4</v>
      </c>
      <c r="M34" s="13">
        <f t="shared" si="4"/>
      </c>
      <c r="N34" s="14">
        <f t="shared" si="5"/>
      </c>
      <c r="R34" s="14">
        <v>48</v>
      </c>
      <c r="S34" s="26" t="s">
        <v>339</v>
      </c>
      <c r="T34" s="14" t="s">
        <v>35</v>
      </c>
    </row>
    <row r="35" spans="1:20" ht="15">
      <c r="A35" s="15"/>
      <c r="B35" s="8" t="s">
        <v>41</v>
      </c>
      <c r="C35" s="9">
        <v>75</v>
      </c>
      <c r="D35" s="10" t="str">
        <f t="shared" si="8"/>
        <v>Beatrice Green</v>
      </c>
      <c r="E35" s="10" t="str">
        <f t="shared" si="9"/>
        <v>Suffolk</v>
      </c>
      <c r="F35" s="53" t="s">
        <v>635</v>
      </c>
      <c r="G35" s="69" t="s">
        <v>945</v>
      </c>
      <c r="H35" s="18">
        <v>3</v>
      </c>
      <c r="I35" s="11"/>
      <c r="K35" s="12">
        <f t="shared" si="2"/>
      </c>
      <c r="L35" s="12">
        <f t="shared" si="3"/>
      </c>
      <c r="M35" s="13">
        <f t="shared" si="4"/>
      </c>
      <c r="N35" s="14">
        <f t="shared" si="5"/>
        <v>3</v>
      </c>
      <c r="R35" s="14" t="s">
        <v>31</v>
      </c>
      <c r="S35" s="26" t="s">
        <v>9</v>
      </c>
      <c r="T35" s="14" t="s">
        <v>35</v>
      </c>
    </row>
    <row r="36" spans="1:20" ht="15">
      <c r="A36" s="15"/>
      <c r="B36" s="8" t="s">
        <v>41</v>
      </c>
      <c r="C36" s="9" t="s">
        <v>9</v>
      </c>
      <c r="D36" s="10" t="str">
        <f t="shared" si="8"/>
        <v>.</v>
      </c>
      <c r="E36" s="10" t="str">
        <f t="shared" si="9"/>
        <v>.</v>
      </c>
      <c r="F36" s="53"/>
      <c r="G36" s="69"/>
      <c r="H36" s="30">
        <v>2</v>
      </c>
      <c r="I36" s="11"/>
      <c r="K36" s="12">
        <f t="shared" si="2"/>
      </c>
      <c r="L36" s="12">
        <f t="shared" si="3"/>
      </c>
      <c r="M36" s="13">
        <f t="shared" si="4"/>
      </c>
      <c r="N36" s="14">
        <f t="shared" si="5"/>
      </c>
      <c r="R36" s="14">
        <v>55</v>
      </c>
      <c r="S36" s="26" t="s">
        <v>431</v>
      </c>
      <c r="T36" s="14" t="s">
        <v>36</v>
      </c>
    </row>
    <row r="37" spans="1:20" ht="15">
      <c r="A37" s="15"/>
      <c r="B37" s="8" t="s">
        <v>41</v>
      </c>
      <c r="C37" s="9" t="s">
        <v>9</v>
      </c>
      <c r="D37" s="10" t="str">
        <f t="shared" si="8"/>
        <v>.</v>
      </c>
      <c r="E37" s="10" t="str">
        <f t="shared" si="9"/>
        <v>.</v>
      </c>
      <c r="F37" s="53"/>
      <c r="G37" s="69"/>
      <c r="H37" s="18">
        <v>1</v>
      </c>
      <c r="I37" s="11"/>
      <c r="K37" s="12">
        <f t="shared" si="2"/>
      </c>
      <c r="L37" s="12">
        <f t="shared" si="3"/>
      </c>
      <c r="M37" s="13">
        <f t="shared" si="4"/>
      </c>
      <c r="N37" s="14">
        <f t="shared" si="5"/>
      </c>
      <c r="R37" s="14">
        <v>56</v>
      </c>
      <c r="S37" s="26" t="s">
        <v>432</v>
      </c>
      <c r="T37" s="14" t="s">
        <v>36</v>
      </c>
    </row>
    <row r="38" spans="1:20" ht="15">
      <c r="A38" s="15"/>
      <c r="B38" s="8" t="s">
        <v>41</v>
      </c>
      <c r="C38" s="9" t="s">
        <v>9</v>
      </c>
      <c r="D38" s="10" t="str">
        <f t="shared" si="8"/>
        <v>.</v>
      </c>
      <c r="E38" s="10" t="str">
        <f t="shared" si="9"/>
        <v>.</v>
      </c>
      <c r="F38" s="53"/>
      <c r="G38" s="69"/>
      <c r="H38" s="18"/>
      <c r="I38" s="11"/>
      <c r="K38" s="12"/>
      <c r="L38" s="12"/>
      <c r="M38" s="13"/>
      <c r="R38" s="14" t="s">
        <v>32</v>
      </c>
      <c r="S38" s="26" t="s">
        <v>9</v>
      </c>
      <c r="T38" s="14" t="s">
        <v>36</v>
      </c>
    </row>
    <row r="39" spans="1:20" ht="15">
      <c r="A39" s="15"/>
      <c r="B39" s="8" t="s">
        <v>41</v>
      </c>
      <c r="C39" s="9" t="s">
        <v>9</v>
      </c>
      <c r="D39" s="10" t="str">
        <f t="shared" si="8"/>
        <v>.</v>
      </c>
      <c r="E39" s="10" t="str">
        <f t="shared" si="9"/>
        <v>.</v>
      </c>
      <c r="F39" s="53"/>
      <c r="G39" s="69"/>
      <c r="H39" s="18"/>
      <c r="I39" s="11"/>
      <c r="K39" s="12"/>
      <c r="L39" s="12"/>
      <c r="M39" s="13"/>
      <c r="R39" s="14">
        <v>75</v>
      </c>
      <c r="S39" s="26" t="s">
        <v>227</v>
      </c>
      <c r="T39" s="14" t="s">
        <v>37</v>
      </c>
    </row>
    <row r="40" spans="1:20" ht="15">
      <c r="A40" s="15"/>
      <c r="B40" s="8" t="s">
        <v>41</v>
      </c>
      <c r="C40" s="9" t="s">
        <v>9</v>
      </c>
      <c r="D40" s="10" t="str">
        <f t="shared" si="8"/>
        <v>.</v>
      </c>
      <c r="E40" s="10" t="str">
        <f t="shared" si="9"/>
        <v>.</v>
      </c>
      <c r="F40" s="53"/>
      <c r="G40" s="69"/>
      <c r="H40" s="18"/>
      <c r="I40" s="11"/>
      <c r="K40" s="12"/>
      <c r="L40" s="12"/>
      <c r="M40" s="13"/>
      <c r="R40" s="14">
        <v>76</v>
      </c>
      <c r="S40" s="26" t="s">
        <v>228</v>
      </c>
      <c r="T40" s="14" t="s">
        <v>37</v>
      </c>
    </row>
    <row r="41" spans="1:20" ht="15">
      <c r="A41" s="15"/>
      <c r="B41" s="8" t="s">
        <v>41</v>
      </c>
      <c r="C41" s="9" t="s">
        <v>9</v>
      </c>
      <c r="D41" s="10" t="str">
        <f t="shared" si="8"/>
        <v>.</v>
      </c>
      <c r="E41" s="10" t="str">
        <f t="shared" si="9"/>
        <v>.</v>
      </c>
      <c r="F41" s="53"/>
      <c r="G41" s="69"/>
      <c r="H41" s="18"/>
      <c r="I41" s="11"/>
      <c r="K41" s="12"/>
      <c r="L41" s="12"/>
      <c r="M41" s="13"/>
      <c r="R41" s="14" t="s">
        <v>33</v>
      </c>
      <c r="S41" s="26" t="s">
        <v>9</v>
      </c>
      <c r="T41" s="14" t="s">
        <v>37</v>
      </c>
    </row>
    <row r="42" spans="1:20" s="14" customFormat="1" ht="15">
      <c r="A42" s="15"/>
      <c r="B42" s="8"/>
      <c r="C42" s="10"/>
      <c r="D42" s="10"/>
      <c r="E42" s="10"/>
      <c r="F42" s="53"/>
      <c r="G42" s="69"/>
      <c r="H42" s="18"/>
      <c r="I42" s="11"/>
      <c r="K42" s="12"/>
      <c r="L42" s="12"/>
      <c r="M42" s="13"/>
      <c r="R42" s="14" t="s">
        <v>9</v>
      </c>
      <c r="S42" s="14" t="s">
        <v>9</v>
      </c>
      <c r="T42" s="14" t="s">
        <v>9</v>
      </c>
    </row>
    <row r="43" spans="1:13" s="14" customFormat="1" ht="15">
      <c r="A43" s="15"/>
      <c r="B43" s="8"/>
      <c r="C43" s="10"/>
      <c r="D43" s="10"/>
      <c r="E43" s="10"/>
      <c r="F43" s="53"/>
      <c r="G43" s="69"/>
      <c r="H43" s="18"/>
      <c r="I43" s="11"/>
      <c r="K43" s="12"/>
      <c r="L43" s="12"/>
      <c r="M43" s="13"/>
    </row>
    <row r="44" spans="1:20" ht="15">
      <c r="A44" s="7" t="s">
        <v>18</v>
      </c>
      <c r="B44" s="8" t="s">
        <v>41</v>
      </c>
      <c r="C44" s="9">
        <v>55</v>
      </c>
      <c r="D44" s="10" t="str">
        <f>VLOOKUP(C44,$R$44:$T$56,2,FALSE)</f>
        <v>Katie Goldsmith</v>
      </c>
      <c r="E44" s="10" t="str">
        <f>VLOOKUP(C44,$R$44:$T$56,3,FALSE)</f>
        <v>Norfolk</v>
      </c>
      <c r="F44" s="53" t="s">
        <v>842</v>
      </c>
      <c r="G44" s="69" t="s">
        <v>937</v>
      </c>
      <c r="H44" s="19">
        <v>8</v>
      </c>
      <c r="I44" s="11"/>
      <c r="K44" s="12">
        <f t="shared" si="2"/>
      </c>
      <c r="L44" s="12">
        <f t="shared" si="3"/>
      </c>
      <c r="M44" s="13">
        <f t="shared" si="4"/>
        <v>8</v>
      </c>
      <c r="N44" s="14">
        <f t="shared" si="5"/>
      </c>
      <c r="R44" s="14">
        <v>9</v>
      </c>
      <c r="S44" s="26" t="s">
        <v>138</v>
      </c>
      <c r="T44" s="14" t="s">
        <v>34</v>
      </c>
    </row>
    <row r="45" spans="1:20" ht="15">
      <c r="A45" s="15"/>
      <c r="B45" s="8" t="s">
        <v>41</v>
      </c>
      <c r="C45" s="9">
        <v>47</v>
      </c>
      <c r="D45" s="10" t="str">
        <f aca="true" t="shared" si="10" ref="D45:D55">VLOOKUP(C45,$R$44:$T$56,2,FALSE)</f>
        <v>Devon Low</v>
      </c>
      <c r="E45" s="10" t="str">
        <f aca="true" t="shared" si="11" ref="E45:E55">VLOOKUP(C45,$R$44:$T$56,3,FALSE)</f>
        <v>Lincolnshire</v>
      </c>
      <c r="F45" s="53" t="s">
        <v>843</v>
      </c>
      <c r="G45" s="69" t="s">
        <v>938</v>
      </c>
      <c r="H45" s="18">
        <v>7</v>
      </c>
      <c r="I45" s="11"/>
      <c r="K45" s="12">
        <f t="shared" si="2"/>
      </c>
      <c r="L45" s="12">
        <f t="shared" si="3"/>
        <v>7</v>
      </c>
      <c r="M45" s="13">
        <f t="shared" si="4"/>
      </c>
      <c r="N45" s="14">
        <f t="shared" si="5"/>
      </c>
      <c r="R45" s="14">
        <v>10</v>
      </c>
      <c r="S45" s="26" t="s">
        <v>69</v>
      </c>
      <c r="T45" s="14" t="s">
        <v>34</v>
      </c>
    </row>
    <row r="46" spans="1:20" ht="15">
      <c r="A46" s="15"/>
      <c r="B46" s="8" t="s">
        <v>41</v>
      </c>
      <c r="C46" s="9">
        <v>10</v>
      </c>
      <c r="D46" s="10" t="str">
        <f t="shared" si="10"/>
        <v>Katie Wright</v>
      </c>
      <c r="E46" s="10" t="str">
        <f t="shared" si="11"/>
        <v>Cambridgeshire</v>
      </c>
      <c r="F46" s="53" t="s">
        <v>812</v>
      </c>
      <c r="G46" s="69" t="s">
        <v>939</v>
      </c>
      <c r="H46" s="18">
        <v>6</v>
      </c>
      <c r="I46" s="11"/>
      <c r="K46" s="12">
        <f t="shared" si="2"/>
        <v>6</v>
      </c>
      <c r="L46" s="12">
        <f t="shared" si="3"/>
      </c>
      <c r="M46" s="13">
        <f t="shared" si="4"/>
      </c>
      <c r="N46" s="14">
        <f t="shared" si="5"/>
      </c>
      <c r="R46" s="14" t="s">
        <v>30</v>
      </c>
      <c r="S46" s="26" t="s">
        <v>9</v>
      </c>
      <c r="T46" s="14" t="s">
        <v>34</v>
      </c>
    </row>
    <row r="47" spans="1:20" ht="15">
      <c r="A47" s="15"/>
      <c r="B47" s="8" t="s">
        <v>41</v>
      </c>
      <c r="C47" s="9">
        <v>9</v>
      </c>
      <c r="D47" s="10" t="str">
        <f t="shared" si="10"/>
        <v>Amber Park</v>
      </c>
      <c r="E47" s="10" t="str">
        <f t="shared" si="11"/>
        <v>Cambridgeshire</v>
      </c>
      <c r="F47" s="53" t="s">
        <v>947</v>
      </c>
      <c r="G47" s="69" t="s">
        <v>940</v>
      </c>
      <c r="H47" s="18">
        <v>5</v>
      </c>
      <c r="I47" s="11"/>
      <c r="K47" s="12">
        <f t="shared" si="2"/>
        <v>5</v>
      </c>
      <c r="L47" s="12">
        <f t="shared" si="3"/>
      </c>
      <c r="M47" s="13">
        <f t="shared" si="4"/>
      </c>
      <c r="N47" s="14">
        <f t="shared" si="5"/>
      </c>
      <c r="R47" s="14">
        <v>47</v>
      </c>
      <c r="S47" s="26" t="s">
        <v>858</v>
      </c>
      <c r="T47" s="14" t="s">
        <v>35</v>
      </c>
    </row>
    <row r="48" spans="1:20" ht="15">
      <c r="A48" s="15"/>
      <c r="B48" s="8" t="s">
        <v>41</v>
      </c>
      <c r="C48" s="9">
        <v>75</v>
      </c>
      <c r="D48" s="10" t="str">
        <f t="shared" si="10"/>
        <v>Harriet Lyman</v>
      </c>
      <c r="E48" s="10" t="str">
        <f t="shared" si="11"/>
        <v>Suffolk</v>
      </c>
      <c r="F48" s="53" t="s">
        <v>844</v>
      </c>
      <c r="G48" s="69" t="s">
        <v>944</v>
      </c>
      <c r="H48" s="18">
        <v>4</v>
      </c>
      <c r="I48" s="11"/>
      <c r="K48" s="12">
        <f t="shared" si="2"/>
      </c>
      <c r="L48" s="12">
        <f t="shared" si="3"/>
      </c>
      <c r="M48" s="13">
        <f t="shared" si="4"/>
      </c>
      <c r="N48" s="14">
        <f t="shared" si="5"/>
        <v>4</v>
      </c>
      <c r="R48" s="14">
        <v>48</v>
      </c>
      <c r="S48" s="26" t="s">
        <v>340</v>
      </c>
      <c r="T48" s="14" t="s">
        <v>35</v>
      </c>
    </row>
    <row r="49" spans="1:20" ht="15">
      <c r="A49" s="15"/>
      <c r="B49" s="8" t="s">
        <v>41</v>
      </c>
      <c r="C49" s="9">
        <v>56</v>
      </c>
      <c r="D49" s="10" t="str">
        <f t="shared" si="10"/>
        <v>Ellie Foster</v>
      </c>
      <c r="E49" s="10" t="str">
        <f t="shared" si="11"/>
        <v>Norfolk</v>
      </c>
      <c r="F49" s="53" t="s">
        <v>845</v>
      </c>
      <c r="G49" s="69" t="s">
        <v>945</v>
      </c>
      <c r="H49" s="18">
        <v>3</v>
      </c>
      <c r="I49" s="11"/>
      <c r="K49" s="12">
        <f t="shared" si="2"/>
      </c>
      <c r="L49" s="12">
        <f t="shared" si="3"/>
      </c>
      <c r="M49" s="13">
        <f t="shared" si="4"/>
        <v>3</v>
      </c>
      <c r="N49" s="14">
        <f t="shared" si="5"/>
      </c>
      <c r="R49" s="14" t="s">
        <v>31</v>
      </c>
      <c r="S49" s="26" t="s">
        <v>9</v>
      </c>
      <c r="T49" s="14" t="s">
        <v>35</v>
      </c>
    </row>
    <row r="50" spans="1:20" ht="15">
      <c r="A50" s="15"/>
      <c r="B50" s="8" t="s">
        <v>41</v>
      </c>
      <c r="C50" s="9">
        <v>48</v>
      </c>
      <c r="D50" s="10" t="str">
        <f t="shared" si="10"/>
        <v>Hana Ray</v>
      </c>
      <c r="E50" s="10" t="str">
        <f t="shared" si="11"/>
        <v>Lincolnshire</v>
      </c>
      <c r="F50" s="53" t="s">
        <v>846</v>
      </c>
      <c r="G50" s="69" t="s">
        <v>942</v>
      </c>
      <c r="H50" s="30">
        <v>2</v>
      </c>
      <c r="I50" s="11"/>
      <c r="K50" s="12">
        <f t="shared" si="2"/>
      </c>
      <c r="L50" s="12">
        <f t="shared" si="3"/>
        <v>2</v>
      </c>
      <c r="M50" s="13">
        <f t="shared" si="4"/>
      </c>
      <c r="N50" s="14">
        <f t="shared" si="5"/>
      </c>
      <c r="R50" s="14">
        <v>55</v>
      </c>
      <c r="S50" s="26" t="s">
        <v>433</v>
      </c>
      <c r="T50" s="14" t="s">
        <v>36</v>
      </c>
    </row>
    <row r="51" spans="1:20" ht="15">
      <c r="A51" s="15"/>
      <c r="B51" s="8" t="s">
        <v>41</v>
      </c>
      <c r="C51" s="9" t="s">
        <v>9</v>
      </c>
      <c r="D51" s="10" t="str">
        <f t="shared" si="10"/>
        <v>.</v>
      </c>
      <c r="E51" s="10" t="str">
        <f t="shared" si="11"/>
        <v>.</v>
      </c>
      <c r="F51" s="53"/>
      <c r="G51" s="69"/>
      <c r="H51" s="18">
        <v>1</v>
      </c>
      <c r="I51" s="11"/>
      <c r="K51" s="12">
        <f t="shared" si="2"/>
      </c>
      <c r="L51" s="12">
        <f t="shared" si="3"/>
      </c>
      <c r="M51" s="13">
        <f t="shared" si="4"/>
      </c>
      <c r="N51" s="14">
        <f t="shared" si="5"/>
      </c>
      <c r="R51" s="14">
        <v>56</v>
      </c>
      <c r="S51" s="26" t="s">
        <v>434</v>
      </c>
      <c r="T51" s="14" t="s">
        <v>36</v>
      </c>
    </row>
    <row r="52" spans="1:20" ht="15">
      <c r="A52" s="15"/>
      <c r="B52" s="8" t="s">
        <v>41</v>
      </c>
      <c r="C52" s="9" t="s">
        <v>9</v>
      </c>
      <c r="D52" s="10" t="str">
        <f t="shared" si="10"/>
        <v>.</v>
      </c>
      <c r="E52" s="10" t="str">
        <f t="shared" si="11"/>
        <v>.</v>
      </c>
      <c r="F52" s="53"/>
      <c r="G52" s="69"/>
      <c r="H52" s="18"/>
      <c r="I52" s="11"/>
      <c r="K52" s="12"/>
      <c r="L52" s="12"/>
      <c r="M52" s="13"/>
      <c r="R52" s="14" t="s">
        <v>32</v>
      </c>
      <c r="S52" s="26" t="s">
        <v>9</v>
      </c>
      <c r="T52" s="14" t="s">
        <v>36</v>
      </c>
    </row>
    <row r="53" spans="1:20" ht="15">
      <c r="A53" s="15"/>
      <c r="B53" s="8" t="s">
        <v>41</v>
      </c>
      <c r="C53" s="9" t="s">
        <v>9</v>
      </c>
      <c r="D53" s="10" t="str">
        <f t="shared" si="10"/>
        <v>.</v>
      </c>
      <c r="E53" s="10" t="str">
        <f t="shared" si="11"/>
        <v>.</v>
      </c>
      <c r="F53" s="53"/>
      <c r="G53" s="69"/>
      <c r="H53" s="18"/>
      <c r="I53" s="11"/>
      <c r="K53" s="12"/>
      <c r="L53" s="12"/>
      <c r="M53" s="13"/>
      <c r="R53" s="14">
        <v>75</v>
      </c>
      <c r="S53" s="26" t="s">
        <v>229</v>
      </c>
      <c r="T53" s="14" t="s">
        <v>37</v>
      </c>
    </row>
    <row r="54" spans="1:20" ht="15">
      <c r="A54" s="15"/>
      <c r="B54" s="8" t="s">
        <v>41</v>
      </c>
      <c r="C54" s="9" t="s">
        <v>9</v>
      </c>
      <c r="D54" s="10" t="str">
        <f t="shared" si="10"/>
        <v>.</v>
      </c>
      <c r="E54" s="10" t="str">
        <f t="shared" si="11"/>
        <v>.</v>
      </c>
      <c r="F54" s="53"/>
      <c r="G54" s="69"/>
      <c r="H54" s="18"/>
      <c r="I54" s="11"/>
      <c r="K54" s="12"/>
      <c r="L54" s="12"/>
      <c r="M54" s="13"/>
      <c r="R54" s="14">
        <v>76</v>
      </c>
      <c r="S54" s="26" t="s">
        <v>230</v>
      </c>
      <c r="T54" s="14" t="s">
        <v>37</v>
      </c>
    </row>
    <row r="55" spans="1:20" ht="15">
      <c r="A55" s="15"/>
      <c r="B55" s="8" t="s">
        <v>41</v>
      </c>
      <c r="C55" s="9" t="s">
        <v>9</v>
      </c>
      <c r="D55" s="10" t="str">
        <f t="shared" si="10"/>
        <v>.</v>
      </c>
      <c r="E55" s="10" t="str">
        <f t="shared" si="11"/>
        <v>.</v>
      </c>
      <c r="F55" s="53"/>
      <c r="G55" s="69"/>
      <c r="H55" s="18"/>
      <c r="I55" s="11"/>
      <c r="K55" s="12"/>
      <c r="L55" s="12"/>
      <c r="M55" s="13"/>
      <c r="R55" s="14" t="s">
        <v>33</v>
      </c>
      <c r="S55" s="26" t="s">
        <v>9</v>
      </c>
      <c r="T55" s="14" t="s">
        <v>37</v>
      </c>
    </row>
    <row r="56" spans="1:20" s="14" customFormat="1" ht="15">
      <c r="A56" s="15"/>
      <c r="B56" s="8"/>
      <c r="C56" s="10"/>
      <c r="D56" s="10"/>
      <c r="E56" s="10"/>
      <c r="F56" s="53"/>
      <c r="G56" s="69"/>
      <c r="H56" s="18"/>
      <c r="I56" s="11"/>
      <c r="K56" s="12"/>
      <c r="L56" s="12"/>
      <c r="M56" s="13"/>
      <c r="R56" s="14" t="s">
        <v>9</v>
      </c>
      <c r="S56" s="14" t="s">
        <v>9</v>
      </c>
      <c r="T56" s="14" t="s">
        <v>9</v>
      </c>
    </row>
    <row r="57" spans="1:13" s="14" customFormat="1" ht="15">
      <c r="A57" s="15"/>
      <c r="B57" s="8"/>
      <c r="C57" s="10"/>
      <c r="D57" s="10"/>
      <c r="E57" s="10"/>
      <c r="F57" s="53"/>
      <c r="G57" s="69"/>
      <c r="H57" s="18"/>
      <c r="I57" s="11"/>
      <c r="K57" s="12"/>
      <c r="L57" s="12"/>
      <c r="M57" s="13"/>
    </row>
    <row r="58" spans="1:20" ht="15">
      <c r="A58" s="7" t="s">
        <v>19</v>
      </c>
      <c r="B58" s="8" t="s">
        <v>41</v>
      </c>
      <c r="C58" s="9">
        <v>9</v>
      </c>
      <c r="D58" s="10" t="str">
        <f>VLOOKUP(C58,$R$58:$T$70,2,FALSE)</f>
        <v>Shannon Flockhart</v>
      </c>
      <c r="E58" s="10" t="str">
        <f>VLOOKUP(C58,$R$44:$T$56,3,FALSE)</f>
        <v>Cambridgeshire</v>
      </c>
      <c r="F58" s="53" t="s">
        <v>543</v>
      </c>
      <c r="G58" s="69" t="s">
        <v>937</v>
      </c>
      <c r="H58" s="19">
        <v>8</v>
      </c>
      <c r="I58" s="11"/>
      <c r="K58" s="12">
        <f t="shared" si="2"/>
        <v>8</v>
      </c>
      <c r="L58" s="12">
        <f t="shared" si="3"/>
      </c>
      <c r="M58" s="13">
        <f t="shared" si="4"/>
      </c>
      <c r="N58" s="14">
        <f t="shared" si="5"/>
      </c>
      <c r="R58" s="14">
        <v>9</v>
      </c>
      <c r="S58" s="26" t="s">
        <v>70</v>
      </c>
      <c r="T58" s="14" t="s">
        <v>34</v>
      </c>
    </row>
    <row r="59" spans="1:20" ht="15">
      <c r="A59" s="15"/>
      <c r="B59" s="8" t="s">
        <v>41</v>
      </c>
      <c r="C59" s="9">
        <v>55</v>
      </c>
      <c r="D59" s="10" t="str">
        <f aca="true" t="shared" si="12" ref="D59:D69">VLOOKUP(C59,$R$58:$T$70,2,FALSE)</f>
        <v>Meredrith Winship</v>
      </c>
      <c r="E59" s="10" t="str">
        <f aca="true" t="shared" si="13" ref="E59:E69">VLOOKUP(C59,$R$44:$T$56,3,FALSE)</f>
        <v>Norfolk</v>
      </c>
      <c r="F59" s="53" t="s">
        <v>544</v>
      </c>
      <c r="G59" s="69" t="s">
        <v>938</v>
      </c>
      <c r="H59" s="18">
        <v>7</v>
      </c>
      <c r="I59" s="11"/>
      <c r="K59" s="12">
        <f t="shared" si="2"/>
      </c>
      <c r="L59" s="12">
        <f t="shared" si="3"/>
      </c>
      <c r="M59" s="13">
        <f t="shared" si="4"/>
        <v>7</v>
      </c>
      <c r="N59" s="14">
        <f t="shared" si="5"/>
      </c>
      <c r="R59" s="14">
        <v>10</v>
      </c>
      <c r="S59" s="26" t="s">
        <v>139</v>
      </c>
      <c r="T59" s="14" t="s">
        <v>34</v>
      </c>
    </row>
    <row r="60" spans="1:20" ht="15">
      <c r="A60" s="15"/>
      <c r="B60" s="8" t="s">
        <v>41</v>
      </c>
      <c r="C60" s="9">
        <v>56</v>
      </c>
      <c r="D60" s="10" t="str">
        <f t="shared" si="12"/>
        <v>Ellie Taylor</v>
      </c>
      <c r="E60" s="10" t="str">
        <f t="shared" si="13"/>
        <v>Norfolk</v>
      </c>
      <c r="F60" s="53" t="s">
        <v>545</v>
      </c>
      <c r="G60" s="69" t="s">
        <v>939</v>
      </c>
      <c r="H60" s="18">
        <v>6</v>
      </c>
      <c r="I60" s="11"/>
      <c r="K60" s="12">
        <f t="shared" si="2"/>
      </c>
      <c r="L60" s="12">
        <f t="shared" si="3"/>
      </c>
      <c r="M60" s="13">
        <f t="shared" si="4"/>
        <v>6</v>
      </c>
      <c r="N60" s="14">
        <f t="shared" si="5"/>
      </c>
      <c r="R60" s="14" t="s">
        <v>30</v>
      </c>
      <c r="S60" s="26" t="s">
        <v>140</v>
      </c>
      <c r="T60" s="14" t="s">
        <v>34</v>
      </c>
    </row>
    <row r="61" spans="1:20" ht="15">
      <c r="A61" s="15"/>
      <c r="B61" s="8" t="s">
        <v>41</v>
      </c>
      <c r="C61" s="9">
        <v>10</v>
      </c>
      <c r="D61" s="10" t="str">
        <f t="shared" si="12"/>
        <v>Beth Wilson</v>
      </c>
      <c r="E61" s="10" t="str">
        <f t="shared" si="13"/>
        <v>Cambridgeshire</v>
      </c>
      <c r="F61" s="53" t="s">
        <v>546</v>
      </c>
      <c r="G61" s="69" t="s">
        <v>940</v>
      </c>
      <c r="H61" s="18">
        <v>5</v>
      </c>
      <c r="I61" s="11"/>
      <c r="K61" s="12">
        <f t="shared" si="2"/>
        <v>5</v>
      </c>
      <c r="L61" s="12">
        <f t="shared" si="3"/>
      </c>
      <c r="M61" s="13">
        <f t="shared" si="4"/>
      </c>
      <c r="N61" s="14">
        <f t="shared" si="5"/>
      </c>
      <c r="R61" s="14">
        <v>47</v>
      </c>
      <c r="S61" s="26" t="s">
        <v>341</v>
      </c>
      <c r="T61" s="14" t="s">
        <v>35</v>
      </c>
    </row>
    <row r="62" spans="1:20" ht="15">
      <c r="A62" s="15"/>
      <c r="B62" s="8" t="s">
        <v>41</v>
      </c>
      <c r="C62" s="9">
        <v>75</v>
      </c>
      <c r="D62" s="10" t="str">
        <f t="shared" si="12"/>
        <v>Niamh Perry</v>
      </c>
      <c r="E62" s="10" t="str">
        <f t="shared" si="13"/>
        <v>Suffolk</v>
      </c>
      <c r="F62" s="53" t="s">
        <v>547</v>
      </c>
      <c r="G62" s="69" t="s">
        <v>944</v>
      </c>
      <c r="H62" s="18">
        <v>4</v>
      </c>
      <c r="I62" s="11"/>
      <c r="K62" s="12">
        <f t="shared" si="2"/>
      </c>
      <c r="L62" s="12">
        <f t="shared" si="3"/>
      </c>
      <c r="M62" s="13">
        <f t="shared" si="4"/>
      </c>
      <c r="N62" s="14">
        <f t="shared" si="5"/>
        <v>4</v>
      </c>
      <c r="R62" s="14">
        <v>48</v>
      </c>
      <c r="S62" s="26" t="s">
        <v>342</v>
      </c>
      <c r="T62" s="14" t="s">
        <v>35</v>
      </c>
    </row>
    <row r="63" spans="1:20" ht="15">
      <c r="A63" s="15"/>
      <c r="B63" s="8" t="s">
        <v>41</v>
      </c>
      <c r="C63" s="9">
        <v>47</v>
      </c>
      <c r="D63" s="10" t="str">
        <f t="shared" si="12"/>
        <v>Isabel Hobday</v>
      </c>
      <c r="E63" s="10" t="str">
        <f t="shared" si="13"/>
        <v>Lincolnshire</v>
      </c>
      <c r="F63" s="53" t="s">
        <v>550</v>
      </c>
      <c r="G63" s="69" t="s">
        <v>945</v>
      </c>
      <c r="H63" s="18">
        <v>3</v>
      </c>
      <c r="I63" s="11"/>
      <c r="K63" s="12">
        <f t="shared" si="2"/>
      </c>
      <c r="L63" s="12">
        <f t="shared" si="3"/>
        <v>3</v>
      </c>
      <c r="M63" s="13">
        <f t="shared" si="4"/>
      </c>
      <c r="N63" s="14">
        <f t="shared" si="5"/>
      </c>
      <c r="R63" s="14" t="s">
        <v>31</v>
      </c>
      <c r="S63" s="26" t="s">
        <v>9</v>
      </c>
      <c r="T63" s="14" t="s">
        <v>35</v>
      </c>
    </row>
    <row r="64" spans="1:20" ht="15">
      <c r="A64" s="15"/>
      <c r="B64" s="8" t="s">
        <v>41</v>
      </c>
      <c r="C64" s="9">
        <v>48</v>
      </c>
      <c r="D64" s="10" t="str">
        <f t="shared" si="12"/>
        <v>Shannon Woodfine</v>
      </c>
      <c r="E64" s="10" t="str">
        <f t="shared" si="13"/>
        <v>Lincolnshire</v>
      </c>
      <c r="F64" s="53" t="s">
        <v>549</v>
      </c>
      <c r="G64" s="69" t="s">
        <v>942</v>
      </c>
      <c r="H64" s="30">
        <v>2</v>
      </c>
      <c r="I64" s="11"/>
      <c r="K64" s="12">
        <f t="shared" si="2"/>
      </c>
      <c r="L64" s="12">
        <f t="shared" si="3"/>
        <v>2</v>
      </c>
      <c r="M64" s="13">
        <f t="shared" si="4"/>
      </c>
      <c r="N64" s="14">
        <f t="shared" si="5"/>
      </c>
      <c r="R64" s="14">
        <v>55</v>
      </c>
      <c r="S64" s="26" t="s">
        <v>435</v>
      </c>
      <c r="T64" s="14" t="s">
        <v>36</v>
      </c>
    </row>
    <row r="65" spans="1:20" ht="15">
      <c r="A65" s="15"/>
      <c r="B65" s="8" t="s">
        <v>41</v>
      </c>
      <c r="C65" s="9" t="s">
        <v>9</v>
      </c>
      <c r="D65" s="10" t="str">
        <f t="shared" si="12"/>
        <v>.</v>
      </c>
      <c r="E65" s="10" t="str">
        <f t="shared" si="13"/>
        <v>.</v>
      </c>
      <c r="F65" s="53"/>
      <c r="G65" s="69"/>
      <c r="H65" s="18">
        <v>1</v>
      </c>
      <c r="I65" s="11"/>
      <c r="K65" s="12">
        <f t="shared" si="2"/>
      </c>
      <c r="L65" s="12">
        <f t="shared" si="3"/>
      </c>
      <c r="M65" s="13">
        <f t="shared" si="4"/>
      </c>
      <c r="N65" s="14">
        <f t="shared" si="5"/>
      </c>
      <c r="R65" s="14">
        <v>56</v>
      </c>
      <c r="S65" s="26" t="s">
        <v>436</v>
      </c>
      <c r="T65" s="14" t="s">
        <v>36</v>
      </c>
    </row>
    <row r="66" spans="1:20" ht="15">
      <c r="A66" s="15"/>
      <c r="B66" s="8" t="s">
        <v>41</v>
      </c>
      <c r="C66" s="9" t="s">
        <v>530</v>
      </c>
      <c r="D66" s="10" t="str">
        <f t="shared" si="12"/>
        <v>Francesca Topel</v>
      </c>
      <c r="E66" s="10" t="str">
        <f t="shared" si="13"/>
        <v>Cambridgeshire</v>
      </c>
      <c r="F66" s="53" t="s">
        <v>548</v>
      </c>
      <c r="G66" s="69"/>
      <c r="H66" s="18"/>
      <c r="I66" s="11"/>
      <c r="K66" s="12"/>
      <c r="L66" s="12"/>
      <c r="M66" s="13"/>
      <c r="R66" s="14" t="s">
        <v>32</v>
      </c>
      <c r="S66" s="26" t="s">
        <v>9</v>
      </c>
      <c r="T66" s="14" t="s">
        <v>36</v>
      </c>
    </row>
    <row r="67" spans="1:20" ht="15">
      <c r="A67" s="15"/>
      <c r="B67" s="8" t="s">
        <v>41</v>
      </c>
      <c r="C67" s="9" t="s">
        <v>9</v>
      </c>
      <c r="D67" s="10" t="str">
        <f t="shared" si="12"/>
        <v>.</v>
      </c>
      <c r="E67" s="10" t="str">
        <f t="shared" si="13"/>
        <v>.</v>
      </c>
      <c r="F67" s="53"/>
      <c r="G67" s="69"/>
      <c r="H67" s="18"/>
      <c r="I67" s="11"/>
      <c r="K67" s="12"/>
      <c r="L67" s="12"/>
      <c r="M67" s="13"/>
      <c r="R67" s="14">
        <v>75</v>
      </c>
      <c r="S67" s="26" t="s">
        <v>231</v>
      </c>
      <c r="T67" s="14" t="s">
        <v>37</v>
      </c>
    </row>
    <row r="68" spans="1:20" ht="15">
      <c r="A68" s="15"/>
      <c r="B68" s="8" t="s">
        <v>41</v>
      </c>
      <c r="C68" s="9" t="s">
        <v>9</v>
      </c>
      <c r="D68" s="10" t="str">
        <f t="shared" si="12"/>
        <v>.</v>
      </c>
      <c r="E68" s="10" t="str">
        <f t="shared" si="13"/>
        <v>.</v>
      </c>
      <c r="F68" s="53"/>
      <c r="G68" s="69"/>
      <c r="H68" s="18"/>
      <c r="I68" s="11"/>
      <c r="K68" s="12"/>
      <c r="L68" s="12"/>
      <c r="M68" s="13"/>
      <c r="R68" s="14">
        <v>76</v>
      </c>
      <c r="S68" s="26" t="s">
        <v>232</v>
      </c>
      <c r="T68" s="14" t="s">
        <v>37</v>
      </c>
    </row>
    <row r="69" spans="1:20" ht="15">
      <c r="A69" s="15"/>
      <c r="B69" s="8" t="s">
        <v>41</v>
      </c>
      <c r="C69" s="9" t="s">
        <v>9</v>
      </c>
      <c r="D69" s="10" t="str">
        <f t="shared" si="12"/>
        <v>.</v>
      </c>
      <c r="E69" s="10" t="str">
        <f t="shared" si="13"/>
        <v>.</v>
      </c>
      <c r="F69" s="53"/>
      <c r="G69" s="69"/>
      <c r="H69" s="18"/>
      <c r="I69" s="11"/>
      <c r="K69" s="12"/>
      <c r="L69" s="12"/>
      <c r="M69" s="13"/>
      <c r="R69" s="14" t="s">
        <v>33</v>
      </c>
      <c r="S69" s="26" t="s">
        <v>9</v>
      </c>
      <c r="T69" s="14" t="s">
        <v>37</v>
      </c>
    </row>
    <row r="70" spans="1:20" s="14" customFormat="1" ht="15">
      <c r="A70" s="15"/>
      <c r="B70" s="8"/>
      <c r="C70" s="10"/>
      <c r="D70" s="10"/>
      <c r="E70" s="10"/>
      <c r="F70" s="53"/>
      <c r="G70" s="69"/>
      <c r="H70" s="18"/>
      <c r="I70" s="11"/>
      <c r="K70" s="12"/>
      <c r="L70" s="12"/>
      <c r="M70" s="13"/>
      <c r="R70" s="14" t="s">
        <v>9</v>
      </c>
      <c r="S70" s="14" t="s">
        <v>9</v>
      </c>
      <c r="T70" s="14" t="s">
        <v>9</v>
      </c>
    </row>
    <row r="71" spans="1:13" s="14" customFormat="1" ht="15">
      <c r="A71" s="15"/>
      <c r="B71" s="8"/>
      <c r="C71" s="10"/>
      <c r="D71" s="10"/>
      <c r="E71" s="10"/>
      <c r="F71" s="53"/>
      <c r="G71" s="69"/>
      <c r="H71" s="18"/>
      <c r="I71" s="11"/>
      <c r="K71" s="12"/>
      <c r="L71" s="12"/>
      <c r="M71" s="13"/>
    </row>
    <row r="72" spans="1:20" ht="15">
      <c r="A72" s="15" t="s">
        <v>49</v>
      </c>
      <c r="B72" s="8" t="s">
        <v>41</v>
      </c>
      <c r="C72" s="9">
        <v>76</v>
      </c>
      <c r="D72" s="10" t="str">
        <f>VLOOKUP(C72,$R$72:$T$84,2,FALSE)</f>
        <v>Sarah Barker</v>
      </c>
      <c r="E72" s="10" t="str">
        <f>VLOOKUP(C72,$R$72:$T$84,3,FALSE)</f>
        <v>Suffolk</v>
      </c>
      <c r="F72" s="53" t="s">
        <v>756</v>
      </c>
      <c r="G72" s="69" t="s">
        <v>937</v>
      </c>
      <c r="H72" s="19">
        <v>8</v>
      </c>
      <c r="I72" s="11"/>
      <c r="K72" s="12">
        <f t="shared" si="2"/>
      </c>
      <c r="L72" s="12">
        <f t="shared" si="3"/>
      </c>
      <c r="M72" s="13">
        <f t="shared" si="4"/>
      </c>
      <c r="N72" s="14">
        <f t="shared" si="5"/>
        <v>8</v>
      </c>
      <c r="R72" s="14">
        <v>9</v>
      </c>
      <c r="S72" s="26" t="s">
        <v>141</v>
      </c>
      <c r="T72" s="14" t="s">
        <v>34</v>
      </c>
    </row>
    <row r="73" spans="1:20" ht="15">
      <c r="A73" s="15"/>
      <c r="B73" s="8" t="s">
        <v>41</v>
      </c>
      <c r="C73" s="9">
        <v>9</v>
      </c>
      <c r="D73" s="10" t="str">
        <f aca="true" t="shared" si="14" ref="D73:D83">VLOOKUP(C73,$R$72:$T$84,2,FALSE)</f>
        <v>Josie Fortune</v>
      </c>
      <c r="E73" s="10" t="str">
        <f aca="true" t="shared" si="15" ref="E73:E83">VLOOKUP(C73,$R$72:$T$84,3,FALSE)</f>
        <v>Cambridgeshire</v>
      </c>
      <c r="F73" s="53" t="s">
        <v>757</v>
      </c>
      <c r="G73" s="69" t="s">
        <v>938</v>
      </c>
      <c r="H73" s="18">
        <v>7</v>
      </c>
      <c r="I73" s="11"/>
      <c r="K73" s="12">
        <f t="shared" si="2"/>
        <v>7</v>
      </c>
      <c r="L73" s="12">
        <f t="shared" si="3"/>
      </c>
      <c r="M73" s="13">
        <f t="shared" si="4"/>
      </c>
      <c r="N73" s="14">
        <f t="shared" si="5"/>
      </c>
      <c r="R73" s="14">
        <v>10</v>
      </c>
      <c r="S73" s="26" t="s">
        <v>9</v>
      </c>
      <c r="T73" s="14" t="s">
        <v>34</v>
      </c>
    </row>
    <row r="74" spans="1:20" ht="15">
      <c r="A74" s="15"/>
      <c r="B74" s="8" t="s">
        <v>41</v>
      </c>
      <c r="C74" s="9">
        <v>56</v>
      </c>
      <c r="D74" s="10" t="str">
        <f t="shared" si="14"/>
        <v>Emma Hunter</v>
      </c>
      <c r="E74" s="10" t="str">
        <f t="shared" si="15"/>
        <v>Norfolk</v>
      </c>
      <c r="F74" s="53" t="s">
        <v>758</v>
      </c>
      <c r="G74" s="69" t="s">
        <v>939</v>
      </c>
      <c r="H74" s="18">
        <v>6</v>
      </c>
      <c r="I74" s="11"/>
      <c r="K74" s="12">
        <f t="shared" si="2"/>
      </c>
      <c r="L74" s="12">
        <f t="shared" si="3"/>
      </c>
      <c r="M74" s="13">
        <f t="shared" si="4"/>
        <v>6</v>
      </c>
      <c r="N74" s="14">
        <f t="shared" si="5"/>
      </c>
      <c r="R74" s="14" t="s">
        <v>30</v>
      </c>
      <c r="S74" s="26" t="s">
        <v>9</v>
      </c>
      <c r="T74" s="14" t="s">
        <v>34</v>
      </c>
    </row>
    <row r="75" spans="1:20" ht="15">
      <c r="A75" s="15"/>
      <c r="B75" s="8" t="s">
        <v>41</v>
      </c>
      <c r="C75" s="9">
        <v>75</v>
      </c>
      <c r="D75" s="10" t="str">
        <f t="shared" si="14"/>
        <v>Harriet Lyman</v>
      </c>
      <c r="E75" s="10" t="str">
        <f t="shared" si="15"/>
        <v>Suffolk</v>
      </c>
      <c r="F75" s="53" t="s">
        <v>759</v>
      </c>
      <c r="G75" s="69" t="s">
        <v>940</v>
      </c>
      <c r="H75" s="18">
        <v>5</v>
      </c>
      <c r="I75" s="11"/>
      <c r="K75" s="12">
        <f t="shared" si="2"/>
      </c>
      <c r="L75" s="12">
        <f t="shared" si="3"/>
      </c>
      <c r="M75" s="13">
        <f t="shared" si="4"/>
      </c>
      <c r="N75" s="14">
        <f t="shared" si="5"/>
        <v>5</v>
      </c>
      <c r="R75" s="14">
        <v>47</v>
      </c>
      <c r="S75" s="26" t="s">
        <v>9</v>
      </c>
      <c r="T75" s="14" t="s">
        <v>35</v>
      </c>
    </row>
    <row r="76" spans="1:20" ht="15">
      <c r="A76" s="15"/>
      <c r="B76" s="8" t="s">
        <v>41</v>
      </c>
      <c r="C76" s="9" t="s">
        <v>9</v>
      </c>
      <c r="D76" s="10" t="str">
        <f t="shared" si="14"/>
        <v>.</v>
      </c>
      <c r="E76" s="10" t="str">
        <f t="shared" si="15"/>
        <v>.</v>
      </c>
      <c r="F76" s="53"/>
      <c r="G76" s="69"/>
      <c r="H76" s="18">
        <v>4</v>
      </c>
      <c r="I76" s="11"/>
      <c r="K76" s="12">
        <f t="shared" si="2"/>
      </c>
      <c r="L76" s="12">
        <f t="shared" si="3"/>
      </c>
      <c r="M76" s="13">
        <f t="shared" si="4"/>
      </c>
      <c r="N76" s="14">
        <f t="shared" si="5"/>
      </c>
      <c r="R76" s="14">
        <v>48</v>
      </c>
      <c r="T76" s="14" t="s">
        <v>35</v>
      </c>
    </row>
    <row r="77" spans="1:20" ht="15">
      <c r="A77" s="15"/>
      <c r="B77" s="8" t="s">
        <v>41</v>
      </c>
      <c r="C77" s="9" t="s">
        <v>9</v>
      </c>
      <c r="D77" s="10" t="str">
        <f t="shared" si="14"/>
        <v>.</v>
      </c>
      <c r="E77" s="10" t="str">
        <f t="shared" si="15"/>
        <v>.</v>
      </c>
      <c r="F77" s="53"/>
      <c r="G77" s="69"/>
      <c r="H77" s="18">
        <v>3</v>
      </c>
      <c r="I77" s="11"/>
      <c r="K77" s="12">
        <f t="shared" si="2"/>
      </c>
      <c r="L77" s="12">
        <f t="shared" si="3"/>
      </c>
      <c r="M77" s="13">
        <f t="shared" si="4"/>
      </c>
      <c r="N77" s="14">
        <f t="shared" si="5"/>
      </c>
      <c r="R77" s="14" t="s">
        <v>31</v>
      </c>
      <c r="S77" s="26" t="s">
        <v>9</v>
      </c>
      <c r="T77" s="14" t="s">
        <v>35</v>
      </c>
    </row>
    <row r="78" spans="1:20" ht="15">
      <c r="A78" s="15"/>
      <c r="B78" s="8" t="s">
        <v>41</v>
      </c>
      <c r="C78" s="9" t="s">
        <v>9</v>
      </c>
      <c r="D78" s="10" t="str">
        <f t="shared" si="14"/>
        <v>.</v>
      </c>
      <c r="E78" s="10" t="str">
        <f t="shared" si="15"/>
        <v>.</v>
      </c>
      <c r="F78" s="53"/>
      <c r="G78" s="69"/>
      <c r="H78" s="30">
        <v>2</v>
      </c>
      <c r="I78" s="11"/>
      <c r="K78" s="12">
        <f t="shared" si="2"/>
      </c>
      <c r="L78" s="12">
        <f t="shared" si="3"/>
      </c>
      <c r="M78" s="13">
        <f t="shared" si="4"/>
      </c>
      <c r="N78" s="14">
        <f t="shared" si="5"/>
      </c>
      <c r="R78" s="14">
        <v>55</v>
      </c>
      <c r="S78" s="26" t="s">
        <v>437</v>
      </c>
      <c r="T78" s="14" t="s">
        <v>36</v>
      </c>
    </row>
    <row r="79" spans="1:20" ht="15">
      <c r="A79" s="15"/>
      <c r="B79" s="8" t="s">
        <v>41</v>
      </c>
      <c r="C79" s="9" t="s">
        <v>9</v>
      </c>
      <c r="D79" s="10" t="str">
        <f t="shared" si="14"/>
        <v>.</v>
      </c>
      <c r="E79" s="10" t="str">
        <f t="shared" si="15"/>
        <v>.</v>
      </c>
      <c r="F79" s="53"/>
      <c r="G79" s="69"/>
      <c r="H79" s="18">
        <v>1</v>
      </c>
      <c r="I79" s="11"/>
      <c r="K79" s="12">
        <f t="shared" si="2"/>
      </c>
      <c r="L79" s="12">
        <f t="shared" si="3"/>
      </c>
      <c r="M79" s="13">
        <f t="shared" si="4"/>
      </c>
      <c r="N79" s="14">
        <f t="shared" si="5"/>
      </c>
      <c r="R79" s="14">
        <v>56</v>
      </c>
      <c r="S79" s="26" t="s">
        <v>438</v>
      </c>
      <c r="T79" s="14" t="s">
        <v>36</v>
      </c>
    </row>
    <row r="80" spans="1:20" ht="15">
      <c r="A80" s="15"/>
      <c r="B80" s="8" t="s">
        <v>41</v>
      </c>
      <c r="C80" s="9" t="s">
        <v>9</v>
      </c>
      <c r="D80" s="10" t="str">
        <f t="shared" si="14"/>
        <v>.</v>
      </c>
      <c r="E80" s="10" t="str">
        <f t="shared" si="15"/>
        <v>.</v>
      </c>
      <c r="F80" s="53"/>
      <c r="G80" s="69"/>
      <c r="H80" s="18"/>
      <c r="I80" s="11"/>
      <c r="K80" s="12"/>
      <c r="L80" s="12"/>
      <c r="M80" s="13"/>
      <c r="R80" s="14" t="s">
        <v>32</v>
      </c>
      <c r="S80" s="26" t="s">
        <v>9</v>
      </c>
      <c r="T80" s="14" t="s">
        <v>36</v>
      </c>
    </row>
    <row r="81" spans="1:20" ht="15">
      <c r="A81" s="15"/>
      <c r="B81" s="8" t="s">
        <v>41</v>
      </c>
      <c r="C81" s="9" t="s">
        <v>9</v>
      </c>
      <c r="D81" s="10" t="str">
        <f t="shared" si="14"/>
        <v>.</v>
      </c>
      <c r="E81" s="10" t="str">
        <f t="shared" si="15"/>
        <v>.</v>
      </c>
      <c r="F81" s="53"/>
      <c r="G81" s="69"/>
      <c r="H81" s="18"/>
      <c r="I81" s="11"/>
      <c r="K81" s="12"/>
      <c r="L81" s="12"/>
      <c r="M81" s="13"/>
      <c r="R81" s="14">
        <v>75</v>
      </c>
      <c r="S81" s="26" t="s">
        <v>229</v>
      </c>
      <c r="T81" s="14" t="s">
        <v>37</v>
      </c>
    </row>
    <row r="82" spans="1:20" ht="15">
      <c r="A82" s="15"/>
      <c r="B82" s="8" t="s">
        <v>41</v>
      </c>
      <c r="C82" s="9" t="s">
        <v>9</v>
      </c>
      <c r="D82" s="10" t="str">
        <f t="shared" si="14"/>
        <v>.</v>
      </c>
      <c r="E82" s="10" t="str">
        <f t="shared" si="15"/>
        <v>.</v>
      </c>
      <c r="F82" s="53"/>
      <c r="G82" s="69"/>
      <c r="H82" s="18"/>
      <c r="I82" s="11"/>
      <c r="K82" s="12"/>
      <c r="L82" s="12"/>
      <c r="M82" s="13"/>
      <c r="R82" s="14">
        <v>76</v>
      </c>
      <c r="S82" s="26" t="s">
        <v>233</v>
      </c>
      <c r="T82" s="14" t="s">
        <v>37</v>
      </c>
    </row>
    <row r="83" spans="1:20" ht="15">
      <c r="A83" s="15"/>
      <c r="B83" s="8" t="s">
        <v>41</v>
      </c>
      <c r="C83" s="9" t="s">
        <v>9</v>
      </c>
      <c r="D83" s="10" t="str">
        <f t="shared" si="14"/>
        <v>.</v>
      </c>
      <c r="E83" s="10" t="str">
        <f t="shared" si="15"/>
        <v>.</v>
      </c>
      <c r="F83" s="53"/>
      <c r="G83" s="69"/>
      <c r="H83" s="18"/>
      <c r="I83" s="11"/>
      <c r="K83" s="12"/>
      <c r="L83" s="12"/>
      <c r="M83" s="13"/>
      <c r="R83" s="14" t="s">
        <v>33</v>
      </c>
      <c r="S83" s="26" t="s">
        <v>9</v>
      </c>
      <c r="T83" s="14" t="s">
        <v>37</v>
      </c>
    </row>
    <row r="84" spans="1:20" s="14" customFormat="1" ht="15">
      <c r="A84" s="15"/>
      <c r="B84" s="8"/>
      <c r="C84" s="10"/>
      <c r="D84" s="10"/>
      <c r="E84" s="10"/>
      <c r="F84" s="53"/>
      <c r="G84" s="69"/>
      <c r="H84" s="18"/>
      <c r="I84" s="11"/>
      <c r="K84" s="12"/>
      <c r="L84" s="12"/>
      <c r="M84" s="13"/>
      <c r="R84" s="14" t="s">
        <v>9</v>
      </c>
      <c r="S84" s="14" t="s">
        <v>9</v>
      </c>
      <c r="T84" s="14" t="s">
        <v>9</v>
      </c>
    </row>
    <row r="85" spans="1:13" s="14" customFormat="1" ht="15">
      <c r="A85" s="15"/>
      <c r="B85" s="8"/>
      <c r="C85" s="10"/>
      <c r="D85" s="10"/>
      <c r="E85" s="10"/>
      <c r="F85" s="53"/>
      <c r="G85" s="69"/>
      <c r="H85" s="18"/>
      <c r="I85" s="11"/>
      <c r="K85" s="12"/>
      <c r="L85" s="12"/>
      <c r="M85" s="13"/>
    </row>
    <row r="86" spans="1:20" ht="15">
      <c r="A86" s="7" t="s">
        <v>20</v>
      </c>
      <c r="B86" s="8" t="s">
        <v>41</v>
      </c>
      <c r="C86" s="9">
        <v>75</v>
      </c>
      <c r="D86" s="10" t="str">
        <f>VLOOKUP(C86,$R$86:$T$98,2,FALSE)</f>
        <v>Bella Keeley</v>
      </c>
      <c r="E86" s="10" t="str">
        <f>VLOOKUP(C86,$R$86:$T$98,3,FALSE)</f>
        <v>Suffolk</v>
      </c>
      <c r="F86" s="53" t="s">
        <v>571</v>
      </c>
      <c r="G86" s="69" t="s">
        <v>937</v>
      </c>
      <c r="H86" s="18">
        <v>8</v>
      </c>
      <c r="I86" s="11"/>
      <c r="K86" s="12">
        <f t="shared" si="2"/>
      </c>
      <c r="L86" s="12">
        <f t="shared" si="3"/>
      </c>
      <c r="M86" s="13">
        <f t="shared" si="4"/>
      </c>
      <c r="N86" s="14">
        <f t="shared" si="5"/>
        <v>8</v>
      </c>
      <c r="R86" s="14">
        <v>9</v>
      </c>
      <c r="S86" s="26" t="s">
        <v>71</v>
      </c>
      <c r="T86" s="14" t="s">
        <v>34</v>
      </c>
    </row>
    <row r="87" spans="1:20" ht="15">
      <c r="A87" s="68" t="s">
        <v>134</v>
      </c>
      <c r="B87" s="8" t="s">
        <v>41</v>
      </c>
      <c r="C87" s="9">
        <v>48</v>
      </c>
      <c r="D87" s="10" t="str">
        <f aca="true" t="shared" si="16" ref="D87:D97">VLOOKUP(C87,$R$86:$T$98,2,FALSE)</f>
        <v>Katie Mackintosh</v>
      </c>
      <c r="E87" s="10" t="str">
        <f aca="true" t="shared" si="17" ref="E87:E97">VLOOKUP(C87,$R$86:$T$98,3,FALSE)</f>
        <v>Lincolnshire</v>
      </c>
      <c r="F87" s="53" t="s">
        <v>586</v>
      </c>
      <c r="G87" s="69" t="s">
        <v>938</v>
      </c>
      <c r="H87" s="18">
        <v>7</v>
      </c>
      <c r="I87" s="11"/>
      <c r="K87" s="12">
        <f t="shared" si="2"/>
      </c>
      <c r="L87" s="12">
        <f t="shared" si="3"/>
        <v>7</v>
      </c>
      <c r="M87" s="13">
        <f t="shared" si="4"/>
      </c>
      <c r="N87" s="14">
        <f t="shared" si="5"/>
      </c>
      <c r="R87" s="14">
        <v>10</v>
      </c>
      <c r="S87" s="26" t="s">
        <v>285</v>
      </c>
      <c r="T87" s="14" t="s">
        <v>34</v>
      </c>
    </row>
    <row r="88" spans="1:20" ht="15">
      <c r="A88" s="15"/>
      <c r="B88" s="8" t="s">
        <v>41</v>
      </c>
      <c r="C88" s="9">
        <v>76</v>
      </c>
      <c r="D88" s="10" t="str">
        <f t="shared" si="16"/>
        <v>Mia Hopson</v>
      </c>
      <c r="E88" s="10" t="str">
        <f t="shared" si="17"/>
        <v>Suffolk</v>
      </c>
      <c r="F88" s="53" t="s">
        <v>584</v>
      </c>
      <c r="G88" s="69" t="s">
        <v>939</v>
      </c>
      <c r="H88" s="18">
        <v>6</v>
      </c>
      <c r="I88" s="11"/>
      <c r="K88" s="12">
        <f t="shared" si="2"/>
      </c>
      <c r="L88" s="12">
        <f t="shared" si="3"/>
      </c>
      <c r="M88" s="13">
        <f t="shared" si="4"/>
      </c>
      <c r="N88" s="14">
        <f t="shared" si="5"/>
        <v>6</v>
      </c>
      <c r="R88" s="14" t="s">
        <v>30</v>
      </c>
      <c r="S88" s="26" t="s">
        <v>72</v>
      </c>
      <c r="T88" s="14" t="s">
        <v>34</v>
      </c>
    </row>
    <row r="89" spans="1:20" ht="15">
      <c r="A89" s="15"/>
      <c r="B89" s="8" t="s">
        <v>41</v>
      </c>
      <c r="C89" s="9">
        <v>10</v>
      </c>
      <c r="D89" s="10" t="str">
        <f t="shared" si="16"/>
        <v>Jessica Dixon-Walker</v>
      </c>
      <c r="E89" s="10" t="str">
        <f t="shared" si="17"/>
        <v>Cambridgeshire</v>
      </c>
      <c r="F89" s="53" t="s">
        <v>583</v>
      </c>
      <c r="G89" s="69" t="s">
        <v>940</v>
      </c>
      <c r="H89" s="18">
        <v>5</v>
      </c>
      <c r="I89" s="11"/>
      <c r="K89" s="12">
        <f t="shared" si="2"/>
        <v>5</v>
      </c>
      <c r="L89" s="12">
        <f t="shared" si="3"/>
      </c>
      <c r="M89" s="13">
        <f t="shared" si="4"/>
      </c>
      <c r="N89" s="14">
        <f t="shared" si="5"/>
      </c>
      <c r="R89" s="14">
        <v>47</v>
      </c>
      <c r="S89" s="26" t="s">
        <v>343</v>
      </c>
      <c r="T89" s="14" t="s">
        <v>35</v>
      </c>
    </row>
    <row r="90" spans="1:20" ht="15">
      <c r="A90" s="15"/>
      <c r="B90" s="8" t="s">
        <v>41</v>
      </c>
      <c r="C90" s="9">
        <v>55</v>
      </c>
      <c r="D90" s="10" t="str">
        <f t="shared" si="16"/>
        <v>Katie Daniels</v>
      </c>
      <c r="E90" s="10" t="str">
        <f t="shared" si="17"/>
        <v>Norfolk</v>
      </c>
      <c r="F90" s="53" t="s">
        <v>592</v>
      </c>
      <c r="G90" s="69" t="s">
        <v>944</v>
      </c>
      <c r="H90" s="18">
        <v>4</v>
      </c>
      <c r="I90" s="11"/>
      <c r="K90" s="12">
        <f t="shared" si="2"/>
      </c>
      <c r="L90" s="12">
        <f t="shared" si="3"/>
      </c>
      <c r="M90" s="13">
        <f t="shared" si="4"/>
        <v>4</v>
      </c>
      <c r="N90" s="14">
        <f t="shared" si="5"/>
      </c>
      <c r="R90" s="14">
        <v>48</v>
      </c>
      <c r="S90" s="26" t="s">
        <v>344</v>
      </c>
      <c r="T90" s="14" t="s">
        <v>35</v>
      </c>
    </row>
    <row r="91" spans="1:20" ht="15">
      <c r="A91" s="15"/>
      <c r="B91" s="8" t="s">
        <v>41</v>
      </c>
      <c r="C91" s="9">
        <v>9</v>
      </c>
      <c r="D91" s="10" t="str">
        <f t="shared" si="16"/>
        <v>Ellie Forrest</v>
      </c>
      <c r="E91" s="10" t="str">
        <f t="shared" si="17"/>
        <v>Cambridgeshire</v>
      </c>
      <c r="F91" s="53" t="s">
        <v>721</v>
      </c>
      <c r="G91" s="69" t="s">
        <v>945</v>
      </c>
      <c r="H91" s="18">
        <v>3</v>
      </c>
      <c r="I91" s="11"/>
      <c r="K91" s="12">
        <f t="shared" si="2"/>
        <v>3</v>
      </c>
      <c r="L91" s="12">
        <f t="shared" si="3"/>
      </c>
      <c r="M91" s="13">
        <f t="shared" si="4"/>
      </c>
      <c r="N91" s="14">
        <f t="shared" si="5"/>
      </c>
      <c r="R91" s="14" t="s">
        <v>31</v>
      </c>
      <c r="S91" s="26" t="s">
        <v>9</v>
      </c>
      <c r="T91" s="14" t="s">
        <v>35</v>
      </c>
    </row>
    <row r="92" spans="1:20" ht="15">
      <c r="A92" s="15"/>
      <c r="B92" s="8" t="s">
        <v>41</v>
      </c>
      <c r="C92" s="9" t="s">
        <v>9</v>
      </c>
      <c r="D92" s="10" t="str">
        <f t="shared" si="16"/>
        <v>.</v>
      </c>
      <c r="E92" s="10" t="str">
        <f t="shared" si="17"/>
        <v>.</v>
      </c>
      <c r="F92" s="53"/>
      <c r="G92" s="69"/>
      <c r="H92" s="18">
        <v>2</v>
      </c>
      <c r="I92" s="11"/>
      <c r="K92" s="12">
        <f t="shared" si="2"/>
      </c>
      <c r="L92" s="12">
        <f t="shared" si="3"/>
      </c>
      <c r="M92" s="13">
        <f t="shared" si="4"/>
      </c>
      <c r="N92" s="14">
        <f t="shared" si="5"/>
      </c>
      <c r="R92" s="14">
        <v>55</v>
      </c>
      <c r="S92" s="26" t="s">
        <v>439</v>
      </c>
      <c r="T92" s="14" t="s">
        <v>36</v>
      </c>
    </row>
    <row r="93" spans="1:20" ht="15">
      <c r="A93" s="15"/>
      <c r="B93" s="8" t="s">
        <v>41</v>
      </c>
      <c r="C93" s="9" t="s">
        <v>9</v>
      </c>
      <c r="D93" s="10" t="str">
        <f t="shared" si="16"/>
        <v>.</v>
      </c>
      <c r="E93" s="10" t="str">
        <f t="shared" si="17"/>
        <v>.</v>
      </c>
      <c r="F93" s="53"/>
      <c r="G93" s="69"/>
      <c r="H93" s="19">
        <v>1</v>
      </c>
      <c r="I93" s="11"/>
      <c r="K93" s="12">
        <f t="shared" si="2"/>
      </c>
      <c r="L93" s="12">
        <f t="shared" si="3"/>
      </c>
      <c r="M93" s="13">
        <f t="shared" si="4"/>
      </c>
      <c r="N93" s="14">
        <f t="shared" si="5"/>
      </c>
      <c r="R93" s="14">
        <v>56</v>
      </c>
      <c r="S93" s="26" t="s">
        <v>440</v>
      </c>
      <c r="T93" s="14" t="s">
        <v>36</v>
      </c>
    </row>
    <row r="94" spans="1:20" ht="15">
      <c r="A94" s="15"/>
      <c r="B94" s="8" t="s">
        <v>41</v>
      </c>
      <c r="C94" s="9" t="s">
        <v>530</v>
      </c>
      <c r="D94" s="10" t="str">
        <f t="shared" si="16"/>
        <v>Georgie Ives-Lappin</v>
      </c>
      <c r="E94" s="10" t="str">
        <f t="shared" si="17"/>
        <v>Cambridgeshire</v>
      </c>
      <c r="F94" s="53" t="s">
        <v>592</v>
      </c>
      <c r="G94" s="69"/>
      <c r="H94" s="19"/>
      <c r="I94" s="11"/>
      <c r="K94" s="12"/>
      <c r="L94" s="12"/>
      <c r="M94" s="13"/>
      <c r="R94" s="14" t="s">
        <v>32</v>
      </c>
      <c r="S94" s="26" t="s">
        <v>9</v>
      </c>
      <c r="T94" s="14" t="s">
        <v>36</v>
      </c>
    </row>
    <row r="95" spans="1:20" ht="15">
      <c r="A95" s="15"/>
      <c r="B95" s="8" t="s">
        <v>41</v>
      </c>
      <c r="C95" s="9" t="s">
        <v>9</v>
      </c>
      <c r="D95" s="10" t="str">
        <f t="shared" si="16"/>
        <v>.</v>
      </c>
      <c r="E95" s="10" t="str">
        <f t="shared" si="17"/>
        <v>.</v>
      </c>
      <c r="F95" s="53"/>
      <c r="G95" s="69"/>
      <c r="H95" s="19"/>
      <c r="I95" s="11"/>
      <c r="K95" s="12"/>
      <c r="L95" s="12"/>
      <c r="M95" s="13"/>
      <c r="R95" s="14">
        <v>75</v>
      </c>
      <c r="S95" s="26" t="s">
        <v>234</v>
      </c>
      <c r="T95" s="14" t="s">
        <v>37</v>
      </c>
    </row>
    <row r="96" spans="1:20" ht="15">
      <c r="A96" s="15"/>
      <c r="B96" s="8" t="s">
        <v>41</v>
      </c>
      <c r="C96" s="9" t="s">
        <v>9</v>
      </c>
      <c r="D96" s="10" t="str">
        <f t="shared" si="16"/>
        <v>.</v>
      </c>
      <c r="E96" s="10" t="str">
        <f t="shared" si="17"/>
        <v>.</v>
      </c>
      <c r="F96" s="53"/>
      <c r="G96" s="69"/>
      <c r="H96" s="19"/>
      <c r="I96" s="11"/>
      <c r="K96" s="12"/>
      <c r="L96" s="12"/>
      <c r="M96" s="13"/>
      <c r="R96" s="14">
        <v>76</v>
      </c>
      <c r="S96" s="26" t="s">
        <v>235</v>
      </c>
      <c r="T96" s="14" t="s">
        <v>37</v>
      </c>
    </row>
    <row r="97" spans="1:20" ht="15">
      <c r="A97" s="15"/>
      <c r="B97" s="8" t="s">
        <v>41</v>
      </c>
      <c r="C97" s="9" t="s">
        <v>9</v>
      </c>
      <c r="D97" s="10" t="str">
        <f t="shared" si="16"/>
        <v>.</v>
      </c>
      <c r="E97" s="10" t="str">
        <f t="shared" si="17"/>
        <v>.</v>
      </c>
      <c r="F97" s="53"/>
      <c r="G97" s="69"/>
      <c r="H97" s="19"/>
      <c r="I97" s="11"/>
      <c r="K97" s="12"/>
      <c r="L97" s="12"/>
      <c r="M97" s="13"/>
      <c r="R97" s="14" t="s">
        <v>33</v>
      </c>
      <c r="S97" s="26" t="s">
        <v>9</v>
      </c>
      <c r="T97" s="14" t="s">
        <v>37</v>
      </c>
    </row>
    <row r="98" spans="1:20" s="14" customFormat="1" ht="15">
      <c r="A98" s="15"/>
      <c r="B98" s="8"/>
      <c r="C98" s="10"/>
      <c r="D98" s="10"/>
      <c r="E98" s="10"/>
      <c r="F98" s="53"/>
      <c r="G98" s="69"/>
      <c r="H98" s="19"/>
      <c r="I98" s="11"/>
      <c r="K98" s="12"/>
      <c r="L98" s="12"/>
      <c r="M98" s="13"/>
      <c r="R98" s="14" t="s">
        <v>9</v>
      </c>
      <c r="S98" s="14" t="s">
        <v>9</v>
      </c>
      <c r="T98" s="14" t="s">
        <v>9</v>
      </c>
    </row>
    <row r="99" spans="1:13" s="14" customFormat="1" ht="15">
      <c r="A99" s="15"/>
      <c r="B99" s="8"/>
      <c r="C99" s="10"/>
      <c r="D99" s="10"/>
      <c r="E99" s="10"/>
      <c r="F99" s="53"/>
      <c r="G99" s="69"/>
      <c r="H99" s="19"/>
      <c r="I99" s="11"/>
      <c r="K99" s="12"/>
      <c r="L99" s="12"/>
      <c r="M99" s="13"/>
    </row>
    <row r="100" spans="1:20" ht="15">
      <c r="A100" s="7" t="s">
        <v>50</v>
      </c>
      <c r="B100" s="8" t="s">
        <v>41</v>
      </c>
      <c r="C100" s="9">
        <v>48</v>
      </c>
      <c r="D100" s="10" t="str">
        <f aca="true" t="shared" si="18" ref="D100:D111">VLOOKUP(C100,$R$100:$T$112,2,FALSE)</f>
        <v>Katie Mackintosh</v>
      </c>
      <c r="E100" s="10" t="str">
        <f aca="true" t="shared" si="19" ref="E100:E111">VLOOKUP(C100,$R$100:$T$112,3,FALSE)</f>
        <v>Lincolnshire</v>
      </c>
      <c r="F100" s="53" t="s">
        <v>504</v>
      </c>
      <c r="G100" s="69" t="s">
        <v>937</v>
      </c>
      <c r="H100" s="18">
        <v>8</v>
      </c>
      <c r="I100" s="11"/>
      <c r="K100" s="12">
        <f t="shared" si="2"/>
      </c>
      <c r="L100" s="12">
        <f t="shared" si="3"/>
        <v>8</v>
      </c>
      <c r="M100" s="13">
        <f t="shared" si="4"/>
      </c>
      <c r="N100" s="14">
        <f t="shared" si="5"/>
      </c>
      <c r="R100" s="14">
        <v>9</v>
      </c>
      <c r="S100" s="26" t="s">
        <v>9</v>
      </c>
      <c r="T100" s="14" t="s">
        <v>34</v>
      </c>
    </row>
    <row r="101" spans="1:20" ht="15">
      <c r="A101" s="15"/>
      <c r="B101" s="8" t="s">
        <v>41</v>
      </c>
      <c r="C101" s="9">
        <v>75</v>
      </c>
      <c r="D101" s="10" t="str">
        <f t="shared" si="18"/>
        <v>Bella Keeley</v>
      </c>
      <c r="E101" s="10" t="str">
        <f t="shared" si="19"/>
        <v>Suffolk</v>
      </c>
      <c r="F101" s="53" t="s">
        <v>505</v>
      </c>
      <c r="G101" s="69" t="s">
        <v>938</v>
      </c>
      <c r="H101" s="18">
        <v>7</v>
      </c>
      <c r="I101" s="11"/>
      <c r="K101" s="12">
        <f t="shared" si="2"/>
      </c>
      <c r="L101" s="12">
        <f t="shared" si="3"/>
      </c>
      <c r="M101" s="13">
        <f t="shared" si="4"/>
      </c>
      <c r="N101" s="14">
        <f t="shared" si="5"/>
        <v>7</v>
      </c>
      <c r="R101" s="14">
        <v>10</v>
      </c>
      <c r="S101" s="26" t="s">
        <v>9</v>
      </c>
      <c r="T101" s="14" t="s">
        <v>34</v>
      </c>
    </row>
    <row r="102" spans="1:20" ht="15">
      <c r="A102" s="15"/>
      <c r="B102" s="8" t="s">
        <v>41</v>
      </c>
      <c r="C102" s="9">
        <v>47</v>
      </c>
      <c r="D102" s="10" t="str">
        <f t="shared" si="18"/>
        <v>Tilly Owens</v>
      </c>
      <c r="E102" s="10" t="str">
        <f t="shared" si="19"/>
        <v>Lincolnshire</v>
      </c>
      <c r="F102" s="53" t="s">
        <v>506</v>
      </c>
      <c r="G102" s="69" t="s">
        <v>939</v>
      </c>
      <c r="H102" s="18">
        <v>6</v>
      </c>
      <c r="I102" s="11"/>
      <c r="K102" s="12">
        <f t="shared" si="2"/>
      </c>
      <c r="L102" s="12">
        <f t="shared" si="3"/>
        <v>6</v>
      </c>
      <c r="M102" s="13">
        <f t="shared" si="4"/>
      </c>
      <c r="N102" s="14">
        <f t="shared" si="5"/>
      </c>
      <c r="R102" s="14" t="s">
        <v>30</v>
      </c>
      <c r="S102" s="26" t="s">
        <v>9</v>
      </c>
      <c r="T102" s="14" t="s">
        <v>34</v>
      </c>
    </row>
    <row r="103" spans="1:20" ht="15">
      <c r="A103" s="15"/>
      <c r="B103" s="8" t="s">
        <v>41</v>
      </c>
      <c r="C103" s="9">
        <v>55</v>
      </c>
      <c r="D103" s="10" t="str">
        <f t="shared" si="18"/>
        <v>Abigal Foster</v>
      </c>
      <c r="E103" s="10" t="str">
        <f t="shared" si="19"/>
        <v>Norfolk</v>
      </c>
      <c r="F103" s="53" t="s">
        <v>507</v>
      </c>
      <c r="G103" s="69" t="s">
        <v>940</v>
      </c>
      <c r="H103" s="18">
        <v>5</v>
      </c>
      <c r="I103" s="11"/>
      <c r="K103" s="12">
        <f t="shared" si="2"/>
      </c>
      <c r="L103" s="12">
        <f t="shared" si="3"/>
      </c>
      <c r="M103" s="13">
        <f t="shared" si="4"/>
        <v>5</v>
      </c>
      <c r="N103" s="14">
        <f t="shared" si="5"/>
      </c>
      <c r="R103" s="14">
        <v>47</v>
      </c>
      <c r="S103" s="26" t="s">
        <v>345</v>
      </c>
      <c r="T103" s="14" t="s">
        <v>35</v>
      </c>
    </row>
    <row r="104" spans="1:20" ht="15">
      <c r="A104" s="15"/>
      <c r="B104" s="8" t="s">
        <v>41</v>
      </c>
      <c r="C104" s="9" t="s">
        <v>9</v>
      </c>
      <c r="D104" s="10" t="str">
        <f t="shared" si="18"/>
        <v>.</v>
      </c>
      <c r="E104" s="10" t="str">
        <f t="shared" si="19"/>
        <v>.</v>
      </c>
      <c r="F104" s="53"/>
      <c r="G104" s="69"/>
      <c r="H104" s="18">
        <v>4</v>
      </c>
      <c r="I104" s="11"/>
      <c r="K104" s="12">
        <f t="shared" si="2"/>
      </c>
      <c r="L104" s="12">
        <f t="shared" si="3"/>
      </c>
      <c r="M104" s="13">
        <f t="shared" si="4"/>
      </c>
      <c r="N104" s="14">
        <f t="shared" si="5"/>
      </c>
      <c r="R104" s="14">
        <v>48</v>
      </c>
      <c r="S104" s="26" t="s">
        <v>344</v>
      </c>
      <c r="T104" s="14" t="s">
        <v>35</v>
      </c>
    </row>
    <row r="105" spans="1:20" ht="15">
      <c r="A105" s="15"/>
      <c r="B105" s="8" t="s">
        <v>41</v>
      </c>
      <c r="C105" s="9" t="s">
        <v>9</v>
      </c>
      <c r="D105" s="10" t="str">
        <f t="shared" si="18"/>
        <v>.</v>
      </c>
      <c r="E105" s="10" t="str">
        <f t="shared" si="19"/>
        <v>.</v>
      </c>
      <c r="F105" s="53"/>
      <c r="G105" s="69"/>
      <c r="H105" s="18">
        <v>3</v>
      </c>
      <c r="I105" s="11"/>
      <c r="K105" s="12">
        <f t="shared" si="2"/>
      </c>
      <c r="L105" s="12">
        <f t="shared" si="3"/>
      </c>
      <c r="M105" s="13">
        <f t="shared" si="4"/>
      </c>
      <c r="N105" s="14">
        <f t="shared" si="5"/>
      </c>
      <c r="R105" s="14" t="s">
        <v>31</v>
      </c>
      <c r="S105" s="26" t="s">
        <v>9</v>
      </c>
      <c r="T105" s="14" t="s">
        <v>35</v>
      </c>
    </row>
    <row r="106" spans="1:20" ht="15">
      <c r="A106" s="15"/>
      <c r="B106" s="8" t="s">
        <v>41</v>
      </c>
      <c r="C106" s="9" t="s">
        <v>9</v>
      </c>
      <c r="D106" s="10" t="str">
        <f t="shared" si="18"/>
        <v>.</v>
      </c>
      <c r="E106" s="10" t="str">
        <f t="shared" si="19"/>
        <v>.</v>
      </c>
      <c r="F106" s="53"/>
      <c r="G106" s="69"/>
      <c r="H106" s="18">
        <v>2</v>
      </c>
      <c r="I106" s="11"/>
      <c r="K106" s="12">
        <f t="shared" si="2"/>
      </c>
      <c r="L106" s="12">
        <f t="shared" si="3"/>
      </c>
      <c r="M106" s="13">
        <f t="shared" si="4"/>
      </c>
      <c r="N106" s="14">
        <f t="shared" si="5"/>
      </c>
      <c r="R106" s="14">
        <v>55</v>
      </c>
      <c r="S106" s="26" t="s">
        <v>441</v>
      </c>
      <c r="T106" s="14" t="s">
        <v>36</v>
      </c>
    </row>
    <row r="107" spans="1:20" ht="15">
      <c r="A107" s="15"/>
      <c r="B107" s="8" t="s">
        <v>41</v>
      </c>
      <c r="C107" s="9" t="s">
        <v>9</v>
      </c>
      <c r="D107" s="10" t="str">
        <f t="shared" si="18"/>
        <v>.</v>
      </c>
      <c r="E107" s="10" t="str">
        <f t="shared" si="19"/>
        <v>.</v>
      </c>
      <c r="F107" s="53"/>
      <c r="G107" s="69"/>
      <c r="H107" s="19">
        <v>1</v>
      </c>
      <c r="I107" s="11"/>
      <c r="K107" s="12">
        <f t="shared" si="2"/>
      </c>
      <c r="L107" s="12">
        <f t="shared" si="3"/>
      </c>
      <c r="M107" s="13">
        <f t="shared" si="4"/>
      </c>
      <c r="N107" s="14">
        <f t="shared" si="5"/>
      </c>
      <c r="R107" s="14">
        <v>56</v>
      </c>
      <c r="S107" s="26" t="s">
        <v>9</v>
      </c>
      <c r="T107" s="14" t="s">
        <v>36</v>
      </c>
    </row>
    <row r="108" spans="1:20" ht="15">
      <c r="A108" s="15"/>
      <c r="B108" s="8" t="s">
        <v>41</v>
      </c>
      <c r="C108" s="9" t="s">
        <v>9</v>
      </c>
      <c r="D108" s="10" t="str">
        <f t="shared" si="18"/>
        <v>.</v>
      </c>
      <c r="E108" s="10" t="str">
        <f t="shared" si="19"/>
        <v>.</v>
      </c>
      <c r="F108" s="53"/>
      <c r="G108" s="69"/>
      <c r="H108" s="19"/>
      <c r="I108" s="11"/>
      <c r="K108" s="12"/>
      <c r="L108" s="12"/>
      <c r="M108" s="13"/>
      <c r="R108" s="14" t="s">
        <v>32</v>
      </c>
      <c r="S108" s="26" t="s">
        <v>9</v>
      </c>
      <c r="T108" s="14" t="s">
        <v>36</v>
      </c>
    </row>
    <row r="109" spans="1:20" ht="15">
      <c r="A109" s="15"/>
      <c r="B109" s="8" t="s">
        <v>41</v>
      </c>
      <c r="C109" s="9" t="s">
        <v>9</v>
      </c>
      <c r="D109" s="10" t="str">
        <f t="shared" si="18"/>
        <v>.</v>
      </c>
      <c r="E109" s="10" t="str">
        <f t="shared" si="19"/>
        <v>.</v>
      </c>
      <c r="F109" s="53"/>
      <c r="G109" s="69"/>
      <c r="H109" s="19"/>
      <c r="I109" s="11"/>
      <c r="K109" s="12"/>
      <c r="L109" s="12"/>
      <c r="M109" s="13"/>
      <c r="R109" s="14">
        <v>75</v>
      </c>
      <c r="S109" s="26" t="s">
        <v>234</v>
      </c>
      <c r="T109" s="14" t="s">
        <v>37</v>
      </c>
    </row>
    <row r="110" spans="1:20" ht="15">
      <c r="A110" s="15"/>
      <c r="B110" s="8" t="s">
        <v>41</v>
      </c>
      <c r="C110" s="9" t="s">
        <v>9</v>
      </c>
      <c r="D110" s="10" t="str">
        <f t="shared" si="18"/>
        <v>.</v>
      </c>
      <c r="E110" s="10" t="str">
        <f t="shared" si="19"/>
        <v>.</v>
      </c>
      <c r="F110" s="53"/>
      <c r="G110" s="69"/>
      <c r="H110" s="19"/>
      <c r="I110" s="11"/>
      <c r="K110" s="12"/>
      <c r="L110" s="12"/>
      <c r="M110" s="13"/>
      <c r="R110" s="14">
        <v>76</v>
      </c>
      <c r="S110" s="26" t="s">
        <v>236</v>
      </c>
      <c r="T110" s="14" t="s">
        <v>37</v>
      </c>
    </row>
    <row r="111" spans="1:20" ht="15">
      <c r="A111" s="15"/>
      <c r="B111" s="8" t="s">
        <v>41</v>
      </c>
      <c r="C111" s="9" t="s">
        <v>9</v>
      </c>
      <c r="D111" s="10" t="str">
        <f t="shared" si="18"/>
        <v>.</v>
      </c>
      <c r="E111" s="10" t="str">
        <f t="shared" si="19"/>
        <v>.</v>
      </c>
      <c r="F111" s="53"/>
      <c r="G111" s="69"/>
      <c r="H111" s="19"/>
      <c r="I111" s="11"/>
      <c r="K111" s="12"/>
      <c r="L111" s="12"/>
      <c r="M111" s="13"/>
      <c r="R111" s="14" t="s">
        <v>33</v>
      </c>
      <c r="S111" s="26" t="s">
        <v>9</v>
      </c>
      <c r="T111" s="14" t="s">
        <v>37</v>
      </c>
    </row>
    <row r="112" spans="1:20" s="14" customFormat="1" ht="15">
      <c r="A112" s="15"/>
      <c r="B112" s="8"/>
      <c r="C112" s="10"/>
      <c r="D112" s="10"/>
      <c r="E112" s="10"/>
      <c r="F112" s="53"/>
      <c r="G112" s="69"/>
      <c r="H112" s="19"/>
      <c r="I112" s="11"/>
      <c r="K112" s="12"/>
      <c r="L112" s="12"/>
      <c r="M112" s="13"/>
      <c r="R112" s="14" t="s">
        <v>9</v>
      </c>
      <c r="S112" s="14" t="s">
        <v>9</v>
      </c>
      <c r="T112" s="14" t="s">
        <v>9</v>
      </c>
    </row>
    <row r="113" spans="1:13" s="14" customFormat="1" ht="15">
      <c r="A113" s="15"/>
      <c r="B113" s="8"/>
      <c r="C113" s="10"/>
      <c r="D113" s="10"/>
      <c r="E113" s="10"/>
      <c r="F113" s="53"/>
      <c r="G113" s="69"/>
      <c r="H113" s="19"/>
      <c r="I113" s="11"/>
      <c r="K113" s="12"/>
      <c r="L113" s="12"/>
      <c r="M113" s="13"/>
    </row>
    <row r="114" spans="1:20" s="14" customFormat="1" ht="15">
      <c r="A114" s="7" t="s">
        <v>51</v>
      </c>
      <c r="B114" s="8" t="s">
        <v>41</v>
      </c>
      <c r="C114" s="9">
        <v>76</v>
      </c>
      <c r="D114" s="10" t="s">
        <v>238</v>
      </c>
      <c r="E114" s="10" t="str">
        <f aca="true" t="shared" si="20" ref="E114:E125">VLOOKUP(C114,$R$100:$T$112,3,FALSE)</f>
        <v>Suffolk</v>
      </c>
      <c r="F114" s="53" t="s">
        <v>872</v>
      </c>
      <c r="G114" s="69" t="s">
        <v>937</v>
      </c>
      <c r="H114" s="18">
        <v>8</v>
      </c>
      <c r="I114" s="11"/>
      <c r="K114" s="12">
        <f t="shared" si="2"/>
      </c>
      <c r="L114" s="12">
        <f t="shared" si="3"/>
      </c>
      <c r="M114" s="13">
        <f t="shared" si="4"/>
      </c>
      <c r="N114" s="14">
        <f t="shared" si="5"/>
        <v>8</v>
      </c>
      <c r="R114" s="14">
        <v>9</v>
      </c>
      <c r="S114" s="26" t="s">
        <v>9</v>
      </c>
      <c r="T114" s="14" t="s">
        <v>34</v>
      </c>
    </row>
    <row r="115" spans="1:20" ht="15">
      <c r="A115" s="15"/>
      <c r="B115" s="8" t="s">
        <v>41</v>
      </c>
      <c r="C115" s="9">
        <v>75</v>
      </c>
      <c r="D115" s="10" t="s">
        <v>237</v>
      </c>
      <c r="E115" s="10" t="str">
        <f t="shared" si="20"/>
        <v>Suffolk</v>
      </c>
      <c r="F115" s="53" t="s">
        <v>871</v>
      </c>
      <c r="G115" s="69" t="s">
        <v>938</v>
      </c>
      <c r="H115" s="18">
        <v>7</v>
      </c>
      <c r="I115" s="11"/>
      <c r="K115" s="12">
        <f t="shared" si="2"/>
      </c>
      <c r="L115" s="12">
        <f t="shared" si="3"/>
      </c>
      <c r="M115" s="13">
        <f t="shared" si="4"/>
      </c>
      <c r="N115" s="14">
        <f t="shared" si="5"/>
        <v>7</v>
      </c>
      <c r="R115" s="14">
        <v>10</v>
      </c>
      <c r="S115" s="26" t="s">
        <v>9</v>
      </c>
      <c r="T115" s="14" t="s">
        <v>34</v>
      </c>
    </row>
    <row r="116" spans="1:20" ht="15">
      <c r="A116" s="15"/>
      <c r="B116" s="8" t="s">
        <v>41</v>
      </c>
      <c r="C116" s="9">
        <v>55</v>
      </c>
      <c r="D116" s="10" t="s">
        <v>442</v>
      </c>
      <c r="E116" s="10" t="str">
        <f t="shared" si="20"/>
        <v>Norfolk</v>
      </c>
      <c r="F116" s="53" t="s">
        <v>873</v>
      </c>
      <c r="G116" s="69" t="s">
        <v>939</v>
      </c>
      <c r="H116" s="18">
        <v>6</v>
      </c>
      <c r="I116" s="11"/>
      <c r="K116" s="12">
        <f t="shared" si="2"/>
      </c>
      <c r="L116" s="12">
        <f t="shared" si="3"/>
      </c>
      <c r="M116" s="13">
        <f t="shared" si="4"/>
        <v>6</v>
      </c>
      <c r="N116" s="14">
        <f t="shared" si="5"/>
      </c>
      <c r="R116" s="14" t="s">
        <v>30</v>
      </c>
      <c r="S116" s="26" t="s">
        <v>9</v>
      </c>
      <c r="T116" s="14" t="s">
        <v>34</v>
      </c>
    </row>
    <row r="117" spans="1:20" ht="15">
      <c r="A117" s="15"/>
      <c r="B117" s="8" t="s">
        <v>41</v>
      </c>
      <c r="C117" s="9">
        <v>47</v>
      </c>
      <c r="D117" s="10" t="str">
        <f aca="true" t="shared" si="21" ref="D117:D125">VLOOKUP(C117,$R$100:$T$112,2,FALSE)</f>
        <v>Tilly Owens</v>
      </c>
      <c r="E117" s="10" t="str">
        <f t="shared" si="20"/>
        <v>Lincolnshire</v>
      </c>
      <c r="F117" s="53" t="s">
        <v>874</v>
      </c>
      <c r="G117" s="69" t="s">
        <v>940</v>
      </c>
      <c r="H117" s="18">
        <v>5</v>
      </c>
      <c r="I117" s="11"/>
      <c r="K117" s="12">
        <f t="shared" si="2"/>
      </c>
      <c r="L117" s="12">
        <f t="shared" si="3"/>
        <v>5</v>
      </c>
      <c r="M117" s="13">
        <f t="shared" si="4"/>
      </c>
      <c r="N117" s="14">
        <f t="shared" si="5"/>
      </c>
      <c r="R117" s="14">
        <v>47</v>
      </c>
      <c r="S117" s="26" t="s">
        <v>345</v>
      </c>
      <c r="T117" s="14" t="s">
        <v>35</v>
      </c>
    </row>
    <row r="118" spans="1:20" ht="15">
      <c r="A118" s="15"/>
      <c r="B118" s="8" t="s">
        <v>41</v>
      </c>
      <c r="C118" s="9">
        <v>48</v>
      </c>
      <c r="D118" s="10" t="s">
        <v>346</v>
      </c>
      <c r="E118" s="10" t="str">
        <f t="shared" si="20"/>
        <v>Lincolnshire</v>
      </c>
      <c r="F118" s="53" t="s">
        <v>875</v>
      </c>
      <c r="G118" s="69" t="s">
        <v>944</v>
      </c>
      <c r="H118" s="18">
        <v>4</v>
      </c>
      <c r="I118" s="11"/>
      <c r="K118" s="12">
        <f t="shared" si="2"/>
      </c>
      <c r="L118" s="12">
        <f t="shared" si="3"/>
        <v>4</v>
      </c>
      <c r="M118" s="13">
        <f t="shared" si="4"/>
      </c>
      <c r="N118" s="14">
        <f t="shared" si="5"/>
      </c>
      <c r="R118" s="14">
        <v>48</v>
      </c>
      <c r="S118" s="26" t="s">
        <v>346</v>
      </c>
      <c r="T118" s="14" t="s">
        <v>35</v>
      </c>
    </row>
    <row r="119" spans="1:20" ht="15">
      <c r="A119" s="15"/>
      <c r="B119" s="8" t="s">
        <v>41</v>
      </c>
      <c r="C119" s="9" t="s">
        <v>9</v>
      </c>
      <c r="D119" s="10" t="str">
        <f t="shared" si="21"/>
        <v>.</v>
      </c>
      <c r="E119" s="10" t="str">
        <f t="shared" si="20"/>
        <v>.</v>
      </c>
      <c r="F119" s="53"/>
      <c r="G119" s="69"/>
      <c r="H119" s="18">
        <v>3</v>
      </c>
      <c r="I119" s="11"/>
      <c r="K119" s="12">
        <f t="shared" si="2"/>
      </c>
      <c r="L119" s="12">
        <f t="shared" si="3"/>
      </c>
      <c r="M119" s="13">
        <f t="shared" si="4"/>
      </c>
      <c r="N119" s="14">
        <f t="shared" si="5"/>
      </c>
      <c r="R119" s="14" t="s">
        <v>31</v>
      </c>
      <c r="S119" s="26" t="s">
        <v>9</v>
      </c>
      <c r="T119" s="14" t="s">
        <v>35</v>
      </c>
    </row>
    <row r="120" spans="1:20" ht="15">
      <c r="A120" s="15"/>
      <c r="B120" s="8" t="s">
        <v>41</v>
      </c>
      <c r="C120" s="9" t="s">
        <v>9</v>
      </c>
      <c r="D120" s="10" t="str">
        <f t="shared" si="21"/>
        <v>.</v>
      </c>
      <c r="E120" s="10" t="str">
        <f t="shared" si="20"/>
        <v>.</v>
      </c>
      <c r="F120" s="53"/>
      <c r="G120" s="69"/>
      <c r="H120" s="18">
        <v>2</v>
      </c>
      <c r="I120" s="11"/>
      <c r="K120" s="12">
        <f t="shared" si="2"/>
      </c>
      <c r="L120" s="12">
        <f t="shared" si="3"/>
      </c>
      <c r="M120" s="13">
        <f t="shared" si="4"/>
      </c>
      <c r="N120" s="14">
        <f t="shared" si="5"/>
      </c>
      <c r="R120" s="14">
        <v>55</v>
      </c>
      <c r="S120" s="26" t="s">
        <v>442</v>
      </c>
      <c r="T120" s="14" t="s">
        <v>36</v>
      </c>
    </row>
    <row r="121" spans="1:20" ht="15">
      <c r="A121" s="15"/>
      <c r="B121" s="8" t="s">
        <v>41</v>
      </c>
      <c r="C121" s="9" t="s">
        <v>9</v>
      </c>
      <c r="D121" s="10" t="str">
        <f t="shared" si="21"/>
        <v>.</v>
      </c>
      <c r="E121" s="10" t="str">
        <f t="shared" si="20"/>
        <v>.</v>
      </c>
      <c r="F121" s="53"/>
      <c r="G121" s="69"/>
      <c r="H121" s="19">
        <v>1</v>
      </c>
      <c r="I121" s="11"/>
      <c r="K121" s="12">
        <f t="shared" si="2"/>
      </c>
      <c r="L121" s="12">
        <f t="shared" si="3"/>
      </c>
      <c r="M121" s="13">
        <f t="shared" si="4"/>
      </c>
      <c r="N121" s="14">
        <f t="shared" si="5"/>
      </c>
      <c r="R121" s="14">
        <v>56</v>
      </c>
      <c r="S121" s="26" t="s">
        <v>9</v>
      </c>
      <c r="T121" s="14" t="s">
        <v>36</v>
      </c>
    </row>
    <row r="122" spans="1:20" ht="15">
      <c r="A122" s="15"/>
      <c r="B122" s="8" t="s">
        <v>41</v>
      </c>
      <c r="C122" s="9" t="s">
        <v>9</v>
      </c>
      <c r="D122" s="10" t="str">
        <f t="shared" si="21"/>
        <v>.</v>
      </c>
      <c r="E122" s="10" t="str">
        <f t="shared" si="20"/>
        <v>.</v>
      </c>
      <c r="F122" s="53"/>
      <c r="G122" s="69"/>
      <c r="H122" s="19"/>
      <c r="I122" s="11"/>
      <c r="K122" s="12"/>
      <c r="L122" s="12"/>
      <c r="M122" s="13"/>
      <c r="R122" s="14" t="s">
        <v>32</v>
      </c>
      <c r="S122" s="26" t="s">
        <v>9</v>
      </c>
      <c r="T122" s="14" t="s">
        <v>36</v>
      </c>
    </row>
    <row r="123" spans="1:20" ht="15">
      <c r="A123" s="15"/>
      <c r="B123" s="8" t="s">
        <v>41</v>
      </c>
      <c r="C123" s="9" t="s">
        <v>9</v>
      </c>
      <c r="D123" s="10" t="str">
        <f t="shared" si="21"/>
        <v>.</v>
      </c>
      <c r="E123" s="10" t="str">
        <f t="shared" si="20"/>
        <v>.</v>
      </c>
      <c r="F123" s="53"/>
      <c r="G123" s="69"/>
      <c r="H123" s="19"/>
      <c r="I123" s="11"/>
      <c r="K123" s="12"/>
      <c r="L123" s="12"/>
      <c r="M123" s="13"/>
      <c r="R123" s="14">
        <v>75</v>
      </c>
      <c r="S123" s="26" t="s">
        <v>237</v>
      </c>
      <c r="T123" s="14" t="s">
        <v>37</v>
      </c>
    </row>
    <row r="124" spans="1:20" ht="15">
      <c r="A124" s="15"/>
      <c r="B124" s="8" t="s">
        <v>41</v>
      </c>
      <c r="C124" s="9" t="s">
        <v>9</v>
      </c>
      <c r="D124" s="10" t="str">
        <f t="shared" si="21"/>
        <v>.</v>
      </c>
      <c r="E124" s="10" t="str">
        <f t="shared" si="20"/>
        <v>.</v>
      </c>
      <c r="F124" s="53"/>
      <c r="G124" s="69"/>
      <c r="H124" s="19"/>
      <c r="I124" s="11"/>
      <c r="K124" s="12"/>
      <c r="L124" s="12"/>
      <c r="M124" s="13"/>
      <c r="R124" s="14">
        <v>76</v>
      </c>
      <c r="S124" s="26" t="s">
        <v>238</v>
      </c>
      <c r="T124" s="14" t="s">
        <v>37</v>
      </c>
    </row>
    <row r="125" spans="1:20" ht="15">
      <c r="A125" s="15"/>
      <c r="B125" s="8" t="s">
        <v>41</v>
      </c>
      <c r="C125" s="9" t="s">
        <v>9</v>
      </c>
      <c r="D125" s="10" t="str">
        <f t="shared" si="21"/>
        <v>.</v>
      </c>
      <c r="E125" s="10" t="str">
        <f t="shared" si="20"/>
        <v>.</v>
      </c>
      <c r="F125" s="53"/>
      <c r="G125" s="69"/>
      <c r="H125" s="19"/>
      <c r="I125" s="11"/>
      <c r="K125" s="12"/>
      <c r="L125" s="12"/>
      <c r="M125" s="13"/>
      <c r="R125" s="14" t="s">
        <v>33</v>
      </c>
      <c r="S125" s="26" t="s">
        <v>9</v>
      </c>
      <c r="T125" s="14" t="s">
        <v>37</v>
      </c>
    </row>
    <row r="126" spans="1:20" ht="15">
      <c r="A126" s="15"/>
      <c r="B126" s="8"/>
      <c r="C126" s="10"/>
      <c r="D126" s="10"/>
      <c r="E126" s="10"/>
      <c r="F126" s="53"/>
      <c r="G126" s="69"/>
      <c r="H126" s="19"/>
      <c r="I126" s="11"/>
      <c r="K126" s="12"/>
      <c r="L126" s="12"/>
      <c r="M126" s="13"/>
      <c r="R126" s="14" t="s">
        <v>9</v>
      </c>
      <c r="S126" s="14" t="s">
        <v>9</v>
      </c>
      <c r="T126" s="14" t="s">
        <v>9</v>
      </c>
    </row>
    <row r="127" spans="1:13" s="14" customFormat="1" ht="15">
      <c r="A127" s="15"/>
      <c r="B127" s="8"/>
      <c r="C127" s="10"/>
      <c r="D127" s="10"/>
      <c r="E127" s="10"/>
      <c r="F127" s="53"/>
      <c r="G127" s="69"/>
      <c r="H127" s="19"/>
      <c r="I127" s="11"/>
      <c r="K127" s="12"/>
      <c r="L127" s="12"/>
      <c r="M127" s="13"/>
    </row>
    <row r="128" spans="1:20" s="14" customFormat="1" ht="15">
      <c r="A128" s="7" t="s">
        <v>21</v>
      </c>
      <c r="B128" s="8" t="s">
        <v>41</v>
      </c>
      <c r="C128" s="9">
        <v>47</v>
      </c>
      <c r="D128" s="10" t="str">
        <f>VLOOKUP(C128,$R$128:$T$140,2,FALSE)</f>
        <v>Hannah Moat</v>
      </c>
      <c r="E128" s="10" t="str">
        <f>VLOOKUP(C128,$R$128:$T$140,3,FALSE)</f>
        <v>Lincolnshire</v>
      </c>
      <c r="F128" s="53" t="s">
        <v>551</v>
      </c>
      <c r="G128" s="69" t="s">
        <v>937</v>
      </c>
      <c r="H128" s="19">
        <v>8</v>
      </c>
      <c r="I128" s="11"/>
      <c r="K128" s="12">
        <f t="shared" si="2"/>
      </c>
      <c r="L128" s="12">
        <f t="shared" si="3"/>
        <v>8</v>
      </c>
      <c r="M128" s="13">
        <f t="shared" si="4"/>
      </c>
      <c r="N128" s="14">
        <f t="shared" si="5"/>
      </c>
      <c r="R128" s="14">
        <v>9</v>
      </c>
      <c r="S128" s="26" t="s">
        <v>73</v>
      </c>
      <c r="T128" s="14" t="s">
        <v>34</v>
      </c>
    </row>
    <row r="129" spans="1:20" ht="15">
      <c r="A129" s="15"/>
      <c r="B129" s="8" t="s">
        <v>41</v>
      </c>
      <c r="C129" s="9">
        <v>9</v>
      </c>
      <c r="D129" s="10" t="str">
        <f aca="true" t="shared" si="22" ref="D129:D139">VLOOKUP(C129,$R$128:$T$140,2,FALSE)</f>
        <v>Georgia Price</v>
      </c>
      <c r="E129" s="10" t="str">
        <f aca="true" t="shared" si="23" ref="E129:E139">VLOOKUP(C129,$R$128:$T$140,3,FALSE)</f>
        <v>Cambridgeshire</v>
      </c>
      <c r="F129" s="53" t="s">
        <v>552</v>
      </c>
      <c r="G129" s="69" t="s">
        <v>938</v>
      </c>
      <c r="H129" s="19">
        <v>7</v>
      </c>
      <c r="I129" s="11"/>
      <c r="K129" s="12">
        <f t="shared" si="2"/>
        <v>7</v>
      </c>
      <c r="L129" s="12">
        <f t="shared" si="3"/>
      </c>
      <c r="M129" s="13">
        <f t="shared" si="4"/>
      </c>
      <c r="N129" s="14">
        <f t="shared" si="5"/>
      </c>
      <c r="R129" s="14">
        <v>10</v>
      </c>
      <c r="S129" s="26" t="s">
        <v>71</v>
      </c>
      <c r="T129" s="14" t="s">
        <v>34</v>
      </c>
    </row>
    <row r="130" spans="1:20" ht="15">
      <c r="A130" s="15"/>
      <c r="B130" s="8" t="s">
        <v>41</v>
      </c>
      <c r="C130" s="9">
        <v>55</v>
      </c>
      <c r="D130" s="10" t="str">
        <f t="shared" si="22"/>
        <v>Molly Been</v>
      </c>
      <c r="E130" s="10" t="str">
        <f t="shared" si="23"/>
        <v>Norfolk</v>
      </c>
      <c r="F130" s="53" t="s">
        <v>552</v>
      </c>
      <c r="G130" s="69" t="s">
        <v>939</v>
      </c>
      <c r="H130" s="19">
        <v>6</v>
      </c>
      <c r="I130" s="11"/>
      <c r="K130" s="12">
        <f t="shared" si="2"/>
      </c>
      <c r="L130" s="12">
        <f t="shared" si="3"/>
      </c>
      <c r="M130" s="13">
        <f t="shared" si="4"/>
        <v>6</v>
      </c>
      <c r="N130" s="14">
        <f t="shared" si="5"/>
      </c>
      <c r="R130" s="14" t="s">
        <v>30</v>
      </c>
      <c r="S130" s="26" t="s">
        <v>9</v>
      </c>
      <c r="T130" s="14" t="s">
        <v>34</v>
      </c>
    </row>
    <row r="131" spans="1:20" ht="15">
      <c r="A131" s="15"/>
      <c r="B131" s="8" t="s">
        <v>41</v>
      </c>
      <c r="C131" s="9">
        <v>10</v>
      </c>
      <c r="D131" s="10" t="str">
        <f t="shared" si="22"/>
        <v>Ellie Forrest</v>
      </c>
      <c r="E131" s="10" t="str">
        <f t="shared" si="23"/>
        <v>Cambridgeshire</v>
      </c>
      <c r="F131" s="53" t="s">
        <v>552</v>
      </c>
      <c r="G131" s="69" t="s">
        <v>940</v>
      </c>
      <c r="H131" s="19">
        <v>5</v>
      </c>
      <c r="I131" s="11"/>
      <c r="K131" s="12">
        <f t="shared" si="2"/>
        <v>5</v>
      </c>
      <c r="L131" s="12">
        <f t="shared" si="3"/>
      </c>
      <c r="M131" s="13">
        <f t="shared" si="4"/>
      </c>
      <c r="N131" s="14">
        <f t="shared" si="5"/>
      </c>
      <c r="R131" s="14">
        <v>47</v>
      </c>
      <c r="S131" s="26" t="s">
        <v>347</v>
      </c>
      <c r="T131" s="14" t="s">
        <v>35</v>
      </c>
    </row>
    <row r="132" spans="1:20" ht="15">
      <c r="A132" s="15"/>
      <c r="B132" s="8" t="s">
        <v>41</v>
      </c>
      <c r="C132" s="9" t="s">
        <v>9</v>
      </c>
      <c r="D132" s="10" t="str">
        <f t="shared" si="22"/>
        <v>.</v>
      </c>
      <c r="E132" s="10" t="str">
        <f t="shared" si="23"/>
        <v>.</v>
      </c>
      <c r="F132" s="53"/>
      <c r="G132" s="69"/>
      <c r="H132" s="19">
        <v>4</v>
      </c>
      <c r="I132" s="11"/>
      <c r="K132" s="12">
        <f t="shared" si="2"/>
      </c>
      <c r="L132" s="12">
        <f t="shared" si="3"/>
      </c>
      <c r="M132" s="13">
        <f t="shared" si="4"/>
      </c>
      <c r="N132" s="14">
        <f t="shared" si="5"/>
      </c>
      <c r="R132" s="14">
        <v>48</v>
      </c>
      <c r="S132" s="26" t="s">
        <v>348</v>
      </c>
      <c r="T132" s="14" t="s">
        <v>35</v>
      </c>
    </row>
    <row r="133" spans="1:20" ht="15">
      <c r="A133" s="15"/>
      <c r="B133" s="8" t="s">
        <v>41</v>
      </c>
      <c r="C133" s="9" t="s">
        <v>9</v>
      </c>
      <c r="D133" s="10" t="str">
        <f t="shared" si="22"/>
        <v>.</v>
      </c>
      <c r="E133" s="10" t="str">
        <f t="shared" si="23"/>
        <v>.</v>
      </c>
      <c r="F133" s="53"/>
      <c r="G133" s="69"/>
      <c r="H133" s="19">
        <v>3</v>
      </c>
      <c r="I133" s="11"/>
      <c r="K133" s="12">
        <f t="shared" si="2"/>
      </c>
      <c r="L133" s="12">
        <f t="shared" si="3"/>
      </c>
      <c r="M133" s="13">
        <f t="shared" si="4"/>
      </c>
      <c r="N133" s="14">
        <f t="shared" si="5"/>
      </c>
      <c r="R133" s="14" t="s">
        <v>31</v>
      </c>
      <c r="S133" s="26" t="s">
        <v>9</v>
      </c>
      <c r="T133" s="14" t="s">
        <v>35</v>
      </c>
    </row>
    <row r="134" spans="1:20" ht="15">
      <c r="A134" s="15"/>
      <c r="B134" s="8" t="s">
        <v>41</v>
      </c>
      <c r="C134" s="9" t="s">
        <v>9</v>
      </c>
      <c r="D134" s="10" t="str">
        <f t="shared" si="22"/>
        <v>.</v>
      </c>
      <c r="E134" s="10" t="str">
        <f t="shared" si="23"/>
        <v>.</v>
      </c>
      <c r="F134" s="53"/>
      <c r="G134" s="69"/>
      <c r="H134" s="19">
        <v>2</v>
      </c>
      <c r="I134" s="11"/>
      <c r="K134" s="12">
        <f t="shared" si="2"/>
      </c>
      <c r="L134" s="12">
        <f t="shared" si="3"/>
      </c>
      <c r="M134" s="13">
        <f t="shared" si="4"/>
      </c>
      <c r="N134" s="14">
        <f t="shared" si="5"/>
      </c>
      <c r="R134" s="14">
        <v>55</v>
      </c>
      <c r="S134" s="26" t="s">
        <v>554</v>
      </c>
      <c r="T134" s="14" t="s">
        <v>36</v>
      </c>
    </row>
    <row r="135" spans="1:20" ht="15">
      <c r="A135" s="15"/>
      <c r="B135" s="8" t="s">
        <v>41</v>
      </c>
      <c r="C135" s="9" t="s">
        <v>9</v>
      </c>
      <c r="D135" s="10" t="str">
        <f t="shared" si="22"/>
        <v>.</v>
      </c>
      <c r="E135" s="10" t="str">
        <f t="shared" si="23"/>
        <v>.</v>
      </c>
      <c r="F135" s="53"/>
      <c r="G135" s="69"/>
      <c r="H135" s="19">
        <v>1</v>
      </c>
      <c r="I135" s="11"/>
      <c r="K135" s="12">
        <f t="shared" si="2"/>
      </c>
      <c r="L135" s="12">
        <f t="shared" si="3"/>
      </c>
      <c r="M135" s="13">
        <f t="shared" si="4"/>
      </c>
      <c r="N135" s="14">
        <f t="shared" si="5"/>
      </c>
      <c r="R135" s="14">
        <v>56</v>
      </c>
      <c r="S135" s="26" t="s">
        <v>444</v>
      </c>
      <c r="T135" s="14" t="s">
        <v>36</v>
      </c>
    </row>
    <row r="136" spans="1:20" ht="15">
      <c r="A136" s="15"/>
      <c r="B136" s="8" t="s">
        <v>41</v>
      </c>
      <c r="C136" s="9" t="s">
        <v>9</v>
      </c>
      <c r="D136" s="10" t="str">
        <f t="shared" si="22"/>
        <v>.</v>
      </c>
      <c r="E136" s="10" t="str">
        <f t="shared" si="23"/>
        <v>.</v>
      </c>
      <c r="F136" s="53"/>
      <c r="G136" s="69"/>
      <c r="H136" s="19"/>
      <c r="I136" s="11"/>
      <c r="K136" s="12"/>
      <c r="L136" s="12"/>
      <c r="M136" s="13"/>
      <c r="R136" s="14" t="s">
        <v>32</v>
      </c>
      <c r="S136" s="26" t="s">
        <v>9</v>
      </c>
      <c r="T136" s="14" t="s">
        <v>36</v>
      </c>
    </row>
    <row r="137" spans="1:20" ht="15">
      <c r="A137" s="15"/>
      <c r="B137" s="8" t="s">
        <v>41</v>
      </c>
      <c r="C137" s="9" t="s">
        <v>9</v>
      </c>
      <c r="D137" s="10" t="str">
        <f t="shared" si="22"/>
        <v>.</v>
      </c>
      <c r="E137" s="10" t="str">
        <f t="shared" si="23"/>
        <v>.</v>
      </c>
      <c r="F137" s="53"/>
      <c r="G137" s="69"/>
      <c r="H137" s="19"/>
      <c r="I137" s="11"/>
      <c r="K137" s="12"/>
      <c r="L137" s="12"/>
      <c r="M137" s="13"/>
      <c r="R137" s="14">
        <v>75</v>
      </c>
      <c r="S137" s="26" t="s">
        <v>239</v>
      </c>
      <c r="T137" s="14" t="s">
        <v>37</v>
      </c>
    </row>
    <row r="138" spans="1:20" ht="15">
      <c r="A138" s="15"/>
      <c r="B138" s="8" t="s">
        <v>41</v>
      </c>
      <c r="C138" s="9" t="s">
        <v>9</v>
      </c>
      <c r="D138" s="10" t="str">
        <f t="shared" si="22"/>
        <v>.</v>
      </c>
      <c r="E138" s="10" t="str">
        <f t="shared" si="23"/>
        <v>.</v>
      </c>
      <c r="F138" s="53"/>
      <c r="G138" s="69"/>
      <c r="H138" s="19"/>
      <c r="I138" s="11"/>
      <c r="K138" s="12"/>
      <c r="L138" s="12"/>
      <c r="M138" s="13"/>
      <c r="R138" s="14">
        <v>76</v>
      </c>
      <c r="S138" s="26" t="s">
        <v>240</v>
      </c>
      <c r="T138" s="14" t="s">
        <v>37</v>
      </c>
    </row>
    <row r="139" spans="1:20" ht="15">
      <c r="A139" s="15"/>
      <c r="B139" s="8" t="s">
        <v>41</v>
      </c>
      <c r="C139" s="9" t="s">
        <v>9</v>
      </c>
      <c r="D139" s="10" t="str">
        <f t="shared" si="22"/>
        <v>.</v>
      </c>
      <c r="E139" s="10" t="str">
        <f t="shared" si="23"/>
        <v>.</v>
      </c>
      <c r="F139" s="53"/>
      <c r="G139" s="69"/>
      <c r="H139" s="19"/>
      <c r="I139" s="11"/>
      <c r="K139" s="12"/>
      <c r="L139" s="12"/>
      <c r="M139" s="13"/>
      <c r="R139" s="14" t="s">
        <v>33</v>
      </c>
      <c r="S139" s="26" t="s">
        <v>9</v>
      </c>
      <c r="T139" s="14" t="s">
        <v>37</v>
      </c>
    </row>
    <row r="140" spans="1:20" ht="15">
      <c r="A140" s="15"/>
      <c r="B140" s="8"/>
      <c r="C140" s="10"/>
      <c r="D140" s="10"/>
      <c r="E140" s="10"/>
      <c r="F140" s="53"/>
      <c r="G140" s="69"/>
      <c r="H140" s="19"/>
      <c r="I140" s="11"/>
      <c r="K140" s="12"/>
      <c r="L140" s="12"/>
      <c r="M140" s="13"/>
      <c r="R140" s="14" t="s">
        <v>9</v>
      </c>
      <c r="S140" s="14" t="s">
        <v>9</v>
      </c>
      <c r="T140" s="14" t="s">
        <v>9</v>
      </c>
    </row>
    <row r="141" spans="1:13" s="14" customFormat="1" ht="15">
      <c r="A141" s="15"/>
      <c r="B141" s="8"/>
      <c r="C141" s="10"/>
      <c r="D141" s="10"/>
      <c r="E141" s="10"/>
      <c r="F141" s="53"/>
      <c r="G141" s="69"/>
      <c r="H141" s="19"/>
      <c r="I141" s="11"/>
      <c r="K141" s="12"/>
      <c r="L141" s="12"/>
      <c r="M141" s="13"/>
    </row>
    <row r="142" spans="1:20" s="14" customFormat="1" ht="15">
      <c r="A142" s="7" t="s">
        <v>22</v>
      </c>
      <c r="B142" s="8" t="s">
        <v>41</v>
      </c>
      <c r="C142" s="9">
        <v>48</v>
      </c>
      <c r="D142" s="10" t="str">
        <f>VLOOKUP(C142,$R$142:$T$154,2,FALSE)</f>
        <v>Lauren Owens</v>
      </c>
      <c r="E142" s="10" t="str">
        <f>VLOOKUP(C142,$R$142:$T$154,3,FALSE)</f>
        <v>Lincolnshire</v>
      </c>
      <c r="F142" s="53" t="s">
        <v>600</v>
      </c>
      <c r="G142" s="69" t="s">
        <v>937</v>
      </c>
      <c r="H142" s="19">
        <v>8</v>
      </c>
      <c r="I142" s="11"/>
      <c r="K142" s="12">
        <f t="shared" si="2"/>
      </c>
      <c r="L142" s="12">
        <f t="shared" si="3"/>
        <v>8</v>
      </c>
      <c r="M142" s="13">
        <f t="shared" si="4"/>
      </c>
      <c r="N142" s="14">
        <f t="shared" si="5"/>
      </c>
      <c r="R142" s="14">
        <v>9</v>
      </c>
      <c r="S142" s="26" t="s">
        <v>601</v>
      </c>
      <c r="T142" s="14" t="s">
        <v>34</v>
      </c>
    </row>
    <row r="143" spans="1:20" ht="15">
      <c r="A143" s="15"/>
      <c r="B143" s="8" t="s">
        <v>41</v>
      </c>
      <c r="C143" s="9">
        <v>9</v>
      </c>
      <c r="D143" s="10" t="str">
        <f aca="true" t="shared" si="24" ref="D143:D153">VLOOKUP(C143,$R$142:$T$154,2,FALSE)</f>
        <v>Elysia Costanzo</v>
      </c>
      <c r="E143" s="10" t="str">
        <f aca="true" t="shared" si="25" ref="E143:E153">VLOOKUP(C143,$R$142:$T$154,3,FALSE)</f>
        <v>Cambridgeshire</v>
      </c>
      <c r="F143" s="53" t="s">
        <v>602</v>
      </c>
      <c r="G143" s="69" t="s">
        <v>938</v>
      </c>
      <c r="H143" s="19">
        <v>7</v>
      </c>
      <c r="I143" s="11"/>
      <c r="K143" s="12">
        <f t="shared" si="2"/>
        <v>7</v>
      </c>
      <c r="L143" s="12">
        <f t="shared" si="3"/>
      </c>
      <c r="M143" s="13">
        <f t="shared" si="4"/>
      </c>
      <c r="N143" s="14">
        <f t="shared" si="5"/>
      </c>
      <c r="R143" s="14">
        <v>10</v>
      </c>
      <c r="S143" s="26" t="s">
        <v>9</v>
      </c>
      <c r="T143" s="14" t="s">
        <v>34</v>
      </c>
    </row>
    <row r="144" spans="1:20" ht="15">
      <c r="A144" s="15"/>
      <c r="B144" s="8" t="s">
        <v>41</v>
      </c>
      <c r="C144" s="9" t="s">
        <v>9</v>
      </c>
      <c r="D144" s="10" t="str">
        <f t="shared" si="24"/>
        <v>.</v>
      </c>
      <c r="E144" s="10" t="str">
        <f t="shared" si="25"/>
        <v>.</v>
      </c>
      <c r="F144" s="53"/>
      <c r="G144" s="69"/>
      <c r="H144" s="19">
        <v>6</v>
      </c>
      <c r="I144" s="11"/>
      <c r="K144" s="12">
        <f aca="true" t="shared" si="26" ref="K144:K149">IF($E144="","",IF(LEFT($E144,1)=$K$1,$H144,""))</f>
      </c>
      <c r="L144" s="12">
        <f aca="true" t="shared" si="27" ref="L144:L149">IF($E144="","",IF(LEFT($E144,1)=$L$1,$H144,""))</f>
      </c>
      <c r="M144" s="13">
        <f aca="true" t="shared" si="28" ref="M144:M149">IF($E144="","",IF(LEFT($E144,1)=$M$1,$H144,""))</f>
      </c>
      <c r="N144" s="14">
        <f aca="true" t="shared" si="29" ref="N144:N149">IF($E144="","",IF(LEFT($E144,1)=$N$1,$H144,""))</f>
      </c>
      <c r="R144" s="14" t="s">
        <v>30</v>
      </c>
      <c r="S144" s="26" t="s">
        <v>9</v>
      </c>
      <c r="T144" s="14" t="s">
        <v>34</v>
      </c>
    </row>
    <row r="145" spans="1:20" ht="15">
      <c r="A145" s="15"/>
      <c r="B145" s="8" t="s">
        <v>41</v>
      </c>
      <c r="C145" s="9" t="s">
        <v>9</v>
      </c>
      <c r="D145" s="10" t="str">
        <f t="shared" si="24"/>
        <v>.</v>
      </c>
      <c r="E145" s="10" t="str">
        <f t="shared" si="25"/>
        <v>.</v>
      </c>
      <c r="F145" s="53"/>
      <c r="G145" s="69"/>
      <c r="H145" s="19">
        <v>5</v>
      </c>
      <c r="I145" s="11"/>
      <c r="K145" s="12">
        <f t="shared" si="26"/>
      </c>
      <c r="L145" s="12">
        <f t="shared" si="27"/>
      </c>
      <c r="M145" s="13">
        <f t="shared" si="28"/>
      </c>
      <c r="N145" s="14">
        <f t="shared" si="29"/>
      </c>
      <c r="R145" s="14">
        <v>47</v>
      </c>
      <c r="S145" s="26" t="s">
        <v>9</v>
      </c>
      <c r="T145" s="14" t="s">
        <v>35</v>
      </c>
    </row>
    <row r="146" spans="1:20" ht="15">
      <c r="A146" s="15"/>
      <c r="B146" s="8" t="s">
        <v>41</v>
      </c>
      <c r="C146" s="9" t="s">
        <v>9</v>
      </c>
      <c r="D146" s="10" t="str">
        <f t="shared" si="24"/>
        <v>.</v>
      </c>
      <c r="E146" s="10" t="str">
        <f t="shared" si="25"/>
        <v>.</v>
      </c>
      <c r="F146" s="53"/>
      <c r="G146" s="69"/>
      <c r="H146" s="19">
        <v>4</v>
      </c>
      <c r="I146" s="11"/>
      <c r="K146" s="12">
        <f t="shared" si="26"/>
      </c>
      <c r="L146" s="12">
        <f t="shared" si="27"/>
      </c>
      <c r="M146" s="13">
        <f t="shared" si="28"/>
      </c>
      <c r="N146" s="14">
        <f t="shared" si="29"/>
      </c>
      <c r="R146" s="14">
        <v>48</v>
      </c>
      <c r="S146" s="26" t="s">
        <v>346</v>
      </c>
      <c r="T146" s="14" t="s">
        <v>35</v>
      </c>
    </row>
    <row r="147" spans="1:20" ht="15">
      <c r="A147" s="15"/>
      <c r="B147" s="8" t="s">
        <v>41</v>
      </c>
      <c r="C147" s="9" t="s">
        <v>9</v>
      </c>
      <c r="D147" s="10" t="str">
        <f t="shared" si="24"/>
        <v>.</v>
      </c>
      <c r="E147" s="10" t="str">
        <f t="shared" si="25"/>
        <v>.</v>
      </c>
      <c r="F147" s="53"/>
      <c r="G147" s="69"/>
      <c r="H147" s="19">
        <v>3</v>
      </c>
      <c r="I147" s="11"/>
      <c r="K147" s="12">
        <f t="shared" si="26"/>
      </c>
      <c r="L147" s="12">
        <f t="shared" si="27"/>
      </c>
      <c r="M147" s="13">
        <f t="shared" si="28"/>
      </c>
      <c r="N147" s="14">
        <f t="shared" si="29"/>
      </c>
      <c r="R147" s="14" t="s">
        <v>31</v>
      </c>
      <c r="S147" s="26" t="s">
        <v>9</v>
      </c>
      <c r="T147" s="14" t="s">
        <v>35</v>
      </c>
    </row>
    <row r="148" spans="1:20" ht="15">
      <c r="A148" s="15"/>
      <c r="B148" s="8" t="s">
        <v>41</v>
      </c>
      <c r="C148" s="9" t="s">
        <v>9</v>
      </c>
      <c r="D148" s="10" t="str">
        <f t="shared" si="24"/>
        <v>.</v>
      </c>
      <c r="E148" s="10" t="str">
        <f t="shared" si="25"/>
        <v>.</v>
      </c>
      <c r="F148" s="53"/>
      <c r="G148" s="69"/>
      <c r="H148" s="19">
        <v>2</v>
      </c>
      <c r="I148" s="11"/>
      <c r="K148" s="12">
        <f t="shared" si="26"/>
      </c>
      <c r="L148" s="12">
        <f t="shared" si="27"/>
      </c>
      <c r="M148" s="13">
        <f t="shared" si="28"/>
      </c>
      <c r="N148" s="14">
        <f t="shared" si="29"/>
      </c>
      <c r="R148" s="14">
        <v>55</v>
      </c>
      <c r="S148" s="26" t="s">
        <v>9</v>
      </c>
      <c r="T148" s="14" t="s">
        <v>36</v>
      </c>
    </row>
    <row r="149" spans="1:20" ht="15">
      <c r="A149" s="15"/>
      <c r="B149" s="8" t="s">
        <v>41</v>
      </c>
      <c r="C149" s="9" t="s">
        <v>9</v>
      </c>
      <c r="D149" s="10" t="str">
        <f t="shared" si="24"/>
        <v>.</v>
      </c>
      <c r="E149" s="10" t="str">
        <f t="shared" si="25"/>
        <v>.</v>
      </c>
      <c r="F149" s="53"/>
      <c r="G149" s="69"/>
      <c r="H149" s="19">
        <v>1</v>
      </c>
      <c r="I149" s="11"/>
      <c r="K149" s="12">
        <f t="shared" si="26"/>
      </c>
      <c r="L149" s="12">
        <f t="shared" si="27"/>
      </c>
      <c r="M149" s="13">
        <f t="shared" si="28"/>
      </c>
      <c r="N149" s="14">
        <f t="shared" si="29"/>
      </c>
      <c r="R149" s="14">
        <v>56</v>
      </c>
      <c r="S149" s="26" t="s">
        <v>9</v>
      </c>
      <c r="T149" s="14" t="s">
        <v>36</v>
      </c>
    </row>
    <row r="150" spans="1:20" ht="15">
      <c r="A150" s="15"/>
      <c r="B150" s="8" t="s">
        <v>41</v>
      </c>
      <c r="C150" s="9" t="s">
        <v>9</v>
      </c>
      <c r="D150" s="10" t="str">
        <f t="shared" si="24"/>
        <v>.</v>
      </c>
      <c r="E150" s="10" t="str">
        <f t="shared" si="25"/>
        <v>.</v>
      </c>
      <c r="F150" s="53"/>
      <c r="G150" s="69"/>
      <c r="H150" s="19"/>
      <c r="I150" s="11"/>
      <c r="K150" s="12"/>
      <c r="L150" s="12"/>
      <c r="M150" s="13"/>
      <c r="R150" s="14" t="s">
        <v>32</v>
      </c>
      <c r="S150" s="26" t="s">
        <v>9</v>
      </c>
      <c r="T150" s="14" t="s">
        <v>36</v>
      </c>
    </row>
    <row r="151" spans="1:20" ht="15">
      <c r="A151" s="15"/>
      <c r="B151" s="8" t="s">
        <v>41</v>
      </c>
      <c r="C151" s="9" t="s">
        <v>9</v>
      </c>
      <c r="D151" s="10" t="str">
        <f t="shared" si="24"/>
        <v>.</v>
      </c>
      <c r="E151" s="10" t="str">
        <f t="shared" si="25"/>
        <v>.</v>
      </c>
      <c r="F151" s="53"/>
      <c r="G151" s="69"/>
      <c r="H151" s="19"/>
      <c r="I151" s="11"/>
      <c r="K151" s="12"/>
      <c r="L151" s="12"/>
      <c r="M151" s="13"/>
      <c r="R151" s="14">
        <v>75</v>
      </c>
      <c r="S151" s="26" t="s">
        <v>9</v>
      </c>
      <c r="T151" s="14" t="s">
        <v>37</v>
      </c>
    </row>
    <row r="152" spans="1:20" ht="15">
      <c r="A152" s="15"/>
      <c r="B152" s="8" t="s">
        <v>41</v>
      </c>
      <c r="C152" s="9" t="s">
        <v>9</v>
      </c>
      <c r="D152" s="10" t="str">
        <f t="shared" si="24"/>
        <v>.</v>
      </c>
      <c r="E152" s="10" t="str">
        <f t="shared" si="25"/>
        <v>.</v>
      </c>
      <c r="F152" s="53"/>
      <c r="G152" s="69"/>
      <c r="H152" s="19"/>
      <c r="I152" s="11"/>
      <c r="K152" s="12"/>
      <c r="L152" s="12"/>
      <c r="M152" s="13"/>
      <c r="R152" s="14">
        <v>76</v>
      </c>
      <c r="S152" s="26" t="s">
        <v>9</v>
      </c>
      <c r="T152" s="14" t="s">
        <v>37</v>
      </c>
    </row>
    <row r="153" spans="1:20" ht="15">
      <c r="A153" s="15"/>
      <c r="B153" s="8" t="s">
        <v>41</v>
      </c>
      <c r="C153" s="9" t="s">
        <v>9</v>
      </c>
      <c r="D153" s="10" t="str">
        <f t="shared" si="24"/>
        <v>.</v>
      </c>
      <c r="E153" s="10" t="str">
        <f t="shared" si="25"/>
        <v>.</v>
      </c>
      <c r="F153" s="53"/>
      <c r="G153" s="69"/>
      <c r="H153" s="19"/>
      <c r="I153" s="11"/>
      <c r="K153" s="12"/>
      <c r="L153" s="12"/>
      <c r="M153" s="13"/>
      <c r="R153" s="14" t="s">
        <v>33</v>
      </c>
      <c r="S153" s="26" t="s">
        <v>9</v>
      </c>
      <c r="T153" s="14" t="s">
        <v>37</v>
      </c>
    </row>
    <row r="154" spans="1:20" ht="15">
      <c r="A154" s="15"/>
      <c r="B154" s="8"/>
      <c r="C154" s="10"/>
      <c r="D154" s="10"/>
      <c r="E154" s="10"/>
      <c r="F154" s="53"/>
      <c r="G154" s="69"/>
      <c r="H154" s="19"/>
      <c r="I154" s="11"/>
      <c r="K154" s="12"/>
      <c r="L154" s="12"/>
      <c r="M154" s="13"/>
      <c r="R154" s="14" t="s">
        <v>9</v>
      </c>
      <c r="S154" s="14" t="s">
        <v>9</v>
      </c>
      <c r="T154" s="14" t="s">
        <v>9</v>
      </c>
    </row>
    <row r="155" spans="1:13" s="14" customFormat="1" ht="15">
      <c r="A155" s="15"/>
      <c r="B155" s="8"/>
      <c r="C155" s="10"/>
      <c r="D155" s="10"/>
      <c r="E155" s="10"/>
      <c r="F155" s="53"/>
      <c r="G155" s="69"/>
      <c r="H155" s="19"/>
      <c r="I155" s="11"/>
      <c r="K155" s="12"/>
      <c r="L155" s="12"/>
      <c r="M155" s="13"/>
    </row>
    <row r="156" spans="1:20" s="14" customFormat="1" ht="15">
      <c r="A156" s="7" t="s">
        <v>23</v>
      </c>
      <c r="B156" s="8" t="s">
        <v>41</v>
      </c>
      <c r="C156" s="9">
        <v>48</v>
      </c>
      <c r="D156" s="10" t="str">
        <f>VLOOKUP(C156,$R$156:$T$168,2,FALSE)</f>
        <v>Jasmine Allen</v>
      </c>
      <c r="E156" s="10" t="str">
        <f>VLOOKUP(C156,$R$156:$T$168,3,FALSE)</f>
        <v>Lincolnshire</v>
      </c>
      <c r="F156" s="53" t="s">
        <v>903</v>
      </c>
      <c r="G156" s="69" t="s">
        <v>937</v>
      </c>
      <c r="H156" s="19">
        <v>8</v>
      </c>
      <c r="I156" s="11"/>
      <c r="K156" s="12">
        <f aca="true" t="shared" si="30" ref="K156:K163">IF($E156="","",IF(LEFT($E156,1)=$K$1,$H156,""))</f>
      </c>
      <c r="L156" s="12">
        <f aca="true" t="shared" si="31" ref="L156:L163">IF($E156="","",IF(LEFT($E156,1)=$L$1,$H156,""))</f>
        <v>8</v>
      </c>
      <c r="M156" s="13">
        <f aca="true" t="shared" si="32" ref="M156:M163">IF($E156="","",IF(LEFT($E156,1)=$M$1,$H156,""))</f>
      </c>
      <c r="N156" s="14">
        <f aca="true" t="shared" si="33" ref="N156:N163">IF($E156="","",IF(LEFT($E156,1)=$N$1,$H156,""))</f>
      </c>
      <c r="R156" s="14">
        <v>9</v>
      </c>
      <c r="S156" s="26" t="s">
        <v>285</v>
      </c>
      <c r="T156" s="14" t="s">
        <v>34</v>
      </c>
    </row>
    <row r="157" spans="1:20" ht="15">
      <c r="A157" s="15"/>
      <c r="B157" s="8" t="s">
        <v>41</v>
      </c>
      <c r="C157" s="9">
        <v>55</v>
      </c>
      <c r="D157" s="10" t="str">
        <f aca="true" t="shared" si="34" ref="D157:D167">VLOOKUP(C157,$R$156:$T$168,2,FALSE)</f>
        <v>Thea Howlett</v>
      </c>
      <c r="E157" s="10" t="str">
        <f aca="true" t="shared" si="35" ref="E157:E167">VLOOKUP(C157,$R$156:$T$168,3,FALSE)</f>
        <v>Norfolk</v>
      </c>
      <c r="F157" s="53" t="s">
        <v>904</v>
      </c>
      <c r="G157" s="69" t="s">
        <v>938</v>
      </c>
      <c r="H157" s="19">
        <v>7</v>
      </c>
      <c r="I157" s="11"/>
      <c r="K157" s="12">
        <f t="shared" si="30"/>
      </c>
      <c r="L157" s="12">
        <f t="shared" si="31"/>
      </c>
      <c r="M157" s="13">
        <f t="shared" si="32"/>
        <v>7</v>
      </c>
      <c r="N157" s="14">
        <f t="shared" si="33"/>
      </c>
      <c r="R157" s="14">
        <v>10</v>
      </c>
      <c r="S157" s="26" t="s">
        <v>135</v>
      </c>
      <c r="T157" s="14" t="s">
        <v>34</v>
      </c>
    </row>
    <row r="158" spans="1:20" ht="15">
      <c r="A158" s="15"/>
      <c r="B158" s="8" t="s">
        <v>41</v>
      </c>
      <c r="C158" s="9">
        <v>9</v>
      </c>
      <c r="D158" s="10" t="str">
        <f t="shared" si="34"/>
        <v>Jessica Dixon-Walker</v>
      </c>
      <c r="E158" s="10" t="str">
        <f t="shared" si="35"/>
        <v>Cambridgeshire</v>
      </c>
      <c r="F158" s="53" t="s">
        <v>743</v>
      </c>
      <c r="G158" s="69" t="s">
        <v>939</v>
      </c>
      <c r="H158" s="19">
        <v>6</v>
      </c>
      <c r="I158" s="11"/>
      <c r="K158" s="12">
        <f t="shared" si="30"/>
        <v>6</v>
      </c>
      <c r="L158" s="12">
        <f t="shared" si="31"/>
      </c>
      <c r="M158" s="13">
        <f t="shared" si="32"/>
      </c>
      <c r="N158" s="14">
        <f t="shared" si="33"/>
      </c>
      <c r="R158" s="14" t="s">
        <v>30</v>
      </c>
      <c r="S158" s="26" t="s">
        <v>142</v>
      </c>
      <c r="T158" s="14" t="s">
        <v>34</v>
      </c>
    </row>
    <row r="159" spans="1:20" ht="15">
      <c r="A159" s="15"/>
      <c r="B159" s="8" t="s">
        <v>41</v>
      </c>
      <c r="C159" s="9">
        <v>56</v>
      </c>
      <c r="D159" s="10" t="str">
        <f t="shared" si="34"/>
        <v>Molly Bean</v>
      </c>
      <c r="E159" s="10" t="str">
        <f t="shared" si="35"/>
        <v>Norfolk</v>
      </c>
      <c r="F159" s="53" t="s">
        <v>905</v>
      </c>
      <c r="G159" s="69" t="s">
        <v>940</v>
      </c>
      <c r="H159" s="19">
        <v>5</v>
      </c>
      <c r="I159" s="11"/>
      <c r="K159" s="12">
        <f t="shared" si="30"/>
      </c>
      <c r="L159" s="12">
        <f t="shared" si="31"/>
      </c>
      <c r="M159" s="13">
        <f t="shared" si="32"/>
        <v>5</v>
      </c>
      <c r="N159" s="14">
        <f t="shared" si="33"/>
      </c>
      <c r="R159" s="14">
        <v>47</v>
      </c>
      <c r="S159" s="26" t="s">
        <v>349</v>
      </c>
      <c r="T159" s="14" t="s">
        <v>35</v>
      </c>
    </row>
    <row r="160" spans="1:20" ht="15">
      <c r="A160" s="15"/>
      <c r="B160" s="8" t="s">
        <v>41</v>
      </c>
      <c r="C160" s="9">
        <v>47</v>
      </c>
      <c r="D160" s="10" t="str">
        <f t="shared" si="34"/>
        <v>Alicia Gregory</v>
      </c>
      <c r="E160" s="10" t="str">
        <f t="shared" si="35"/>
        <v>Lincolnshire</v>
      </c>
      <c r="F160" s="53" t="s">
        <v>852</v>
      </c>
      <c r="G160" s="69" t="s">
        <v>944</v>
      </c>
      <c r="H160" s="19">
        <v>4</v>
      </c>
      <c r="I160" s="11"/>
      <c r="K160" s="12">
        <f t="shared" si="30"/>
      </c>
      <c r="L160" s="12">
        <f t="shared" si="31"/>
        <v>4</v>
      </c>
      <c r="M160" s="13">
        <f t="shared" si="32"/>
      </c>
      <c r="N160" s="14">
        <f t="shared" si="33"/>
      </c>
      <c r="R160" s="14">
        <v>48</v>
      </c>
      <c r="S160" s="26" t="s">
        <v>350</v>
      </c>
      <c r="T160" s="14" t="s">
        <v>35</v>
      </c>
    </row>
    <row r="161" spans="1:20" ht="15">
      <c r="A161" s="15"/>
      <c r="B161" s="8" t="s">
        <v>41</v>
      </c>
      <c r="C161" s="9">
        <v>10</v>
      </c>
      <c r="D161" s="10" t="str">
        <f t="shared" si="34"/>
        <v>Macy Gow</v>
      </c>
      <c r="E161" s="10" t="str">
        <f t="shared" si="35"/>
        <v>Cambridgeshire</v>
      </c>
      <c r="F161" s="53" t="s">
        <v>906</v>
      </c>
      <c r="G161" s="69" t="s">
        <v>945</v>
      </c>
      <c r="H161" s="19">
        <v>3</v>
      </c>
      <c r="I161" s="11"/>
      <c r="K161" s="12">
        <f t="shared" si="30"/>
        <v>3</v>
      </c>
      <c r="L161" s="12">
        <f t="shared" si="31"/>
      </c>
      <c r="M161" s="13">
        <f t="shared" si="32"/>
      </c>
      <c r="N161" s="14">
        <f t="shared" si="33"/>
      </c>
      <c r="R161" s="14" t="s">
        <v>31</v>
      </c>
      <c r="S161" s="26" t="s">
        <v>9</v>
      </c>
      <c r="T161" s="14" t="s">
        <v>35</v>
      </c>
    </row>
    <row r="162" spans="1:20" ht="15">
      <c r="A162" s="15"/>
      <c r="B162" s="8" t="s">
        <v>41</v>
      </c>
      <c r="C162" s="9" t="s">
        <v>9</v>
      </c>
      <c r="D162" s="10" t="str">
        <f t="shared" si="34"/>
        <v>.</v>
      </c>
      <c r="E162" s="10" t="str">
        <f t="shared" si="35"/>
        <v>.</v>
      </c>
      <c r="F162" s="53"/>
      <c r="G162" s="69"/>
      <c r="H162" s="19">
        <v>2</v>
      </c>
      <c r="I162" s="11"/>
      <c r="K162" s="12">
        <f t="shared" si="30"/>
      </c>
      <c r="L162" s="12">
        <f t="shared" si="31"/>
      </c>
      <c r="M162" s="13">
        <f t="shared" si="32"/>
      </c>
      <c r="N162" s="14">
        <f t="shared" si="33"/>
      </c>
      <c r="R162" s="14">
        <v>55</v>
      </c>
      <c r="S162" s="26" t="s">
        <v>431</v>
      </c>
      <c r="T162" s="14" t="s">
        <v>36</v>
      </c>
    </row>
    <row r="163" spans="1:20" ht="15">
      <c r="A163" s="15"/>
      <c r="B163" s="8" t="s">
        <v>41</v>
      </c>
      <c r="C163" s="9" t="s">
        <v>9</v>
      </c>
      <c r="D163" s="10" t="str">
        <f t="shared" si="34"/>
        <v>.</v>
      </c>
      <c r="E163" s="10" t="str">
        <f t="shared" si="35"/>
        <v>.</v>
      </c>
      <c r="F163" s="53"/>
      <c r="G163" s="69"/>
      <c r="H163" s="19">
        <v>1</v>
      </c>
      <c r="I163" s="11"/>
      <c r="K163" s="12">
        <f t="shared" si="30"/>
      </c>
      <c r="L163" s="12">
        <f t="shared" si="31"/>
      </c>
      <c r="M163" s="13">
        <f t="shared" si="32"/>
      </c>
      <c r="N163" s="14">
        <f t="shared" si="33"/>
      </c>
      <c r="R163" s="14">
        <v>56</v>
      </c>
      <c r="S163" s="26" t="s">
        <v>443</v>
      </c>
      <c r="T163" s="14" t="s">
        <v>36</v>
      </c>
    </row>
    <row r="164" spans="1:20" ht="15">
      <c r="A164" s="15"/>
      <c r="B164" s="8" t="s">
        <v>41</v>
      </c>
      <c r="C164" s="9" t="s">
        <v>530</v>
      </c>
      <c r="D164" s="10" t="str">
        <f t="shared" si="34"/>
        <v>Harriet Fenton-Lake</v>
      </c>
      <c r="E164" s="10" t="str">
        <f t="shared" si="35"/>
        <v>Cambridgeshire</v>
      </c>
      <c r="F164" s="53" t="s">
        <v>907</v>
      </c>
      <c r="G164" s="69"/>
      <c r="H164" s="19"/>
      <c r="I164" s="11"/>
      <c r="K164" s="12"/>
      <c r="L164" s="12"/>
      <c r="M164" s="13"/>
      <c r="R164" s="14" t="s">
        <v>32</v>
      </c>
      <c r="S164" s="26" t="s">
        <v>9</v>
      </c>
      <c r="T164" s="14" t="s">
        <v>36</v>
      </c>
    </row>
    <row r="165" spans="1:20" ht="15">
      <c r="A165" s="15"/>
      <c r="B165" s="8" t="s">
        <v>41</v>
      </c>
      <c r="C165" s="9" t="s">
        <v>9</v>
      </c>
      <c r="D165" s="10" t="str">
        <f t="shared" si="34"/>
        <v>.</v>
      </c>
      <c r="E165" s="10" t="str">
        <f t="shared" si="35"/>
        <v>.</v>
      </c>
      <c r="F165" s="53"/>
      <c r="G165" s="69"/>
      <c r="H165" s="19"/>
      <c r="I165" s="11"/>
      <c r="K165" s="12"/>
      <c r="L165" s="12"/>
      <c r="M165" s="13"/>
      <c r="R165" s="14">
        <v>75</v>
      </c>
      <c r="S165" s="26" t="s">
        <v>239</v>
      </c>
      <c r="T165" s="14" t="s">
        <v>37</v>
      </c>
    </row>
    <row r="166" spans="1:20" ht="15">
      <c r="A166" s="15"/>
      <c r="B166" s="8" t="s">
        <v>41</v>
      </c>
      <c r="C166" s="9" t="s">
        <v>9</v>
      </c>
      <c r="D166" s="10" t="str">
        <f t="shared" si="34"/>
        <v>.</v>
      </c>
      <c r="E166" s="10" t="str">
        <f t="shared" si="35"/>
        <v>.</v>
      </c>
      <c r="F166" s="53"/>
      <c r="G166" s="69"/>
      <c r="H166" s="19"/>
      <c r="I166" s="11"/>
      <c r="K166" s="12"/>
      <c r="L166" s="12"/>
      <c r="M166" s="13"/>
      <c r="R166" s="14">
        <v>76</v>
      </c>
      <c r="S166" s="26" t="s">
        <v>241</v>
      </c>
      <c r="T166" s="14" t="s">
        <v>37</v>
      </c>
    </row>
    <row r="167" spans="1:20" ht="15">
      <c r="A167" s="15"/>
      <c r="B167" s="8" t="s">
        <v>41</v>
      </c>
      <c r="C167" s="9" t="s">
        <v>9</v>
      </c>
      <c r="D167" s="10" t="str">
        <f t="shared" si="34"/>
        <v>.</v>
      </c>
      <c r="E167" s="10" t="str">
        <f t="shared" si="35"/>
        <v>.</v>
      </c>
      <c r="F167" s="53"/>
      <c r="G167" s="69"/>
      <c r="H167" s="19"/>
      <c r="I167" s="11"/>
      <c r="K167" s="12"/>
      <c r="L167" s="12"/>
      <c r="M167" s="13"/>
      <c r="R167" s="14" t="s">
        <v>33</v>
      </c>
      <c r="S167" s="26" t="s">
        <v>9</v>
      </c>
      <c r="T167" s="14" t="s">
        <v>37</v>
      </c>
    </row>
    <row r="168" spans="1:20" ht="15">
      <c r="A168" s="15"/>
      <c r="B168" s="8"/>
      <c r="C168" s="10"/>
      <c r="D168" s="10"/>
      <c r="E168" s="10"/>
      <c r="F168" s="53"/>
      <c r="G168" s="69"/>
      <c r="H168" s="19"/>
      <c r="I168" s="11"/>
      <c r="K168" s="12"/>
      <c r="L168" s="12"/>
      <c r="M168" s="13"/>
      <c r="R168" s="14" t="s">
        <v>9</v>
      </c>
      <c r="S168" s="14" t="s">
        <v>9</v>
      </c>
      <c r="T168" s="14" t="s">
        <v>9</v>
      </c>
    </row>
    <row r="169" spans="1:13" s="14" customFormat="1" ht="15">
      <c r="A169" s="15"/>
      <c r="B169" s="8"/>
      <c r="C169" s="10"/>
      <c r="D169" s="10"/>
      <c r="E169" s="10"/>
      <c r="F169" s="53"/>
      <c r="G169" s="69"/>
      <c r="H169" s="19"/>
      <c r="I169" s="11"/>
      <c r="K169" s="12"/>
      <c r="L169" s="12"/>
      <c r="M169" s="13"/>
    </row>
    <row r="170" spans="1:20" s="14" customFormat="1" ht="15">
      <c r="A170" s="7" t="s">
        <v>24</v>
      </c>
      <c r="B170" s="8" t="s">
        <v>41</v>
      </c>
      <c r="C170" s="9">
        <v>76</v>
      </c>
      <c r="D170" s="10" t="str">
        <f>VLOOKUP(C170,$R$170:$T$182,2,FALSE)</f>
        <v>Charlie Moore</v>
      </c>
      <c r="E170" s="10" t="str">
        <f>VLOOKUP(C170,$R$170:$T$182,3,FALSE)</f>
        <v>Suffolk</v>
      </c>
      <c r="F170" s="53" t="s">
        <v>595</v>
      </c>
      <c r="G170" s="69" t="s">
        <v>937</v>
      </c>
      <c r="H170" s="19">
        <v>8</v>
      </c>
      <c r="I170" s="11"/>
      <c r="K170" s="12">
        <f aca="true" t="shared" si="36" ref="K170:K177">IF($E170="","",IF(LEFT($E170,1)=$K$1,$H170,""))</f>
      </c>
      <c r="L170" s="12">
        <f aca="true" t="shared" si="37" ref="L170:L177">IF($E170="","",IF(LEFT($E170,1)=$L$1,$H170,""))</f>
      </c>
      <c r="M170" s="13">
        <f aca="true" t="shared" si="38" ref="M170:M177">IF($E170="","",IF(LEFT($E170,1)=$M$1,$H170,""))</f>
      </c>
      <c r="N170" s="14">
        <f aca="true" t="shared" si="39" ref="N170:N177">IF($E170="","",IF(LEFT($E170,1)=$N$1,$H170,""))</f>
        <v>8</v>
      </c>
      <c r="R170" s="14">
        <v>9</v>
      </c>
      <c r="S170" s="26" t="s">
        <v>143</v>
      </c>
      <c r="T170" s="14" t="s">
        <v>34</v>
      </c>
    </row>
    <row r="171" spans="1:20" ht="15">
      <c r="A171" s="15"/>
      <c r="B171" s="8" t="s">
        <v>41</v>
      </c>
      <c r="C171" s="9">
        <v>47</v>
      </c>
      <c r="D171" s="10" t="str">
        <f aca="true" t="shared" si="40" ref="D171:D181">VLOOKUP(C171,$R$170:$T$182,2,FALSE)</f>
        <v>Molly Alcock</v>
      </c>
      <c r="E171" s="10" t="str">
        <f aca="true" t="shared" si="41" ref="E171:E181">VLOOKUP(C171,$R$170:$T$182,3,FALSE)</f>
        <v>Lincolnshire</v>
      </c>
      <c r="F171" s="53" t="s">
        <v>517</v>
      </c>
      <c r="G171" s="69" t="s">
        <v>938</v>
      </c>
      <c r="H171" s="19">
        <v>7</v>
      </c>
      <c r="I171" s="11"/>
      <c r="K171" s="12">
        <f t="shared" si="36"/>
      </c>
      <c r="L171" s="12">
        <f t="shared" si="37"/>
        <v>7</v>
      </c>
      <c r="M171" s="13">
        <f t="shared" si="38"/>
      </c>
      <c r="N171" s="14">
        <f t="shared" si="39"/>
      </c>
      <c r="R171" s="14">
        <v>10</v>
      </c>
      <c r="S171" s="26" t="s">
        <v>286</v>
      </c>
      <c r="T171" s="14" t="s">
        <v>34</v>
      </c>
    </row>
    <row r="172" spans="1:20" ht="15">
      <c r="A172" s="15"/>
      <c r="B172" s="8" t="s">
        <v>41</v>
      </c>
      <c r="C172" s="9">
        <v>48</v>
      </c>
      <c r="D172" s="10" t="str">
        <f t="shared" si="40"/>
        <v>Eleanor Sabin</v>
      </c>
      <c r="E172" s="10" t="str">
        <f t="shared" si="41"/>
        <v>Lincolnshire</v>
      </c>
      <c r="F172" s="53" t="s">
        <v>606</v>
      </c>
      <c r="G172" s="69" t="s">
        <v>939</v>
      </c>
      <c r="H172" s="19">
        <v>6</v>
      </c>
      <c r="I172" s="11"/>
      <c r="K172" s="12">
        <f t="shared" si="36"/>
      </c>
      <c r="L172" s="12">
        <f t="shared" si="37"/>
        <v>6</v>
      </c>
      <c r="M172" s="13">
        <f t="shared" si="38"/>
      </c>
      <c r="N172" s="14">
        <f t="shared" si="39"/>
      </c>
      <c r="R172" s="14" t="s">
        <v>30</v>
      </c>
      <c r="S172" s="26" t="s">
        <v>9</v>
      </c>
      <c r="T172" s="14" t="s">
        <v>34</v>
      </c>
    </row>
    <row r="173" spans="1:20" ht="15">
      <c r="A173" s="15"/>
      <c r="B173" s="8" t="s">
        <v>41</v>
      </c>
      <c r="C173" s="9">
        <v>75</v>
      </c>
      <c r="D173" s="10" t="str">
        <f t="shared" si="40"/>
        <v>Mollie Entwhistle</v>
      </c>
      <c r="E173" s="10" t="str">
        <f t="shared" si="41"/>
        <v>Suffolk</v>
      </c>
      <c r="F173" s="53" t="s">
        <v>607</v>
      </c>
      <c r="G173" s="69" t="s">
        <v>940</v>
      </c>
      <c r="H173" s="19">
        <v>5</v>
      </c>
      <c r="I173" s="11"/>
      <c r="K173" s="12">
        <f t="shared" si="36"/>
      </c>
      <c r="L173" s="12">
        <f t="shared" si="37"/>
      </c>
      <c r="M173" s="13">
        <f t="shared" si="38"/>
      </c>
      <c r="N173" s="14">
        <f t="shared" si="39"/>
        <v>5</v>
      </c>
      <c r="R173" s="14">
        <v>47</v>
      </c>
      <c r="S173" s="26" t="s">
        <v>351</v>
      </c>
      <c r="T173" s="14" t="s">
        <v>35</v>
      </c>
    </row>
    <row r="174" spans="1:20" ht="15">
      <c r="A174" s="15"/>
      <c r="B174" s="8" t="s">
        <v>41</v>
      </c>
      <c r="C174" s="9">
        <v>10</v>
      </c>
      <c r="D174" s="10" t="str">
        <f t="shared" si="40"/>
        <v>Eleanor Phipps</v>
      </c>
      <c r="E174" s="10" t="str">
        <f t="shared" si="41"/>
        <v>Cambridgeshire</v>
      </c>
      <c r="F174" s="53" t="s">
        <v>608</v>
      </c>
      <c r="G174" s="69" t="s">
        <v>944</v>
      </c>
      <c r="H174" s="19">
        <v>4</v>
      </c>
      <c r="I174" s="11"/>
      <c r="K174" s="12">
        <f t="shared" si="36"/>
        <v>4</v>
      </c>
      <c r="L174" s="12">
        <f t="shared" si="37"/>
      </c>
      <c r="M174" s="13">
        <f t="shared" si="38"/>
      </c>
      <c r="N174" s="14">
        <f t="shared" si="39"/>
      </c>
      <c r="R174" s="14">
        <v>48</v>
      </c>
      <c r="S174" s="26" t="s">
        <v>352</v>
      </c>
      <c r="T174" s="14" t="s">
        <v>35</v>
      </c>
    </row>
    <row r="175" spans="1:20" ht="15">
      <c r="A175" s="15"/>
      <c r="B175" s="8" t="s">
        <v>41</v>
      </c>
      <c r="C175" s="9">
        <v>9</v>
      </c>
      <c r="D175" s="10" t="str">
        <f t="shared" si="40"/>
        <v>Hannah Lemmon</v>
      </c>
      <c r="E175" s="10" t="str">
        <f t="shared" si="41"/>
        <v>Cambridgeshire</v>
      </c>
      <c r="F175" s="53" t="s">
        <v>609</v>
      </c>
      <c r="G175" s="69" t="s">
        <v>945</v>
      </c>
      <c r="H175" s="19">
        <v>3</v>
      </c>
      <c r="I175" s="11"/>
      <c r="K175" s="12">
        <f t="shared" si="36"/>
        <v>3</v>
      </c>
      <c r="L175" s="12">
        <f t="shared" si="37"/>
      </c>
      <c r="M175" s="13">
        <f t="shared" si="38"/>
      </c>
      <c r="N175" s="14">
        <f t="shared" si="39"/>
      </c>
      <c r="R175" s="14" t="s">
        <v>31</v>
      </c>
      <c r="S175" s="26" t="s">
        <v>9</v>
      </c>
      <c r="T175" s="14" t="s">
        <v>35</v>
      </c>
    </row>
    <row r="176" spans="1:20" ht="15">
      <c r="A176" s="15"/>
      <c r="B176" s="8" t="s">
        <v>41</v>
      </c>
      <c r="C176" s="9" t="s">
        <v>9</v>
      </c>
      <c r="D176" s="10" t="str">
        <f t="shared" si="40"/>
        <v>.</v>
      </c>
      <c r="E176" s="10" t="str">
        <f t="shared" si="41"/>
        <v>.</v>
      </c>
      <c r="F176" s="53"/>
      <c r="G176" s="69"/>
      <c r="H176" s="19">
        <v>2</v>
      </c>
      <c r="I176" s="11"/>
      <c r="K176" s="12">
        <f t="shared" si="36"/>
      </c>
      <c r="L176" s="12">
        <f t="shared" si="37"/>
      </c>
      <c r="M176" s="13">
        <f t="shared" si="38"/>
      </c>
      <c r="N176" s="14">
        <f t="shared" si="39"/>
      </c>
      <c r="R176" s="14">
        <v>55</v>
      </c>
      <c r="S176" s="26" t="s">
        <v>445</v>
      </c>
      <c r="T176" s="14" t="s">
        <v>36</v>
      </c>
    </row>
    <row r="177" spans="1:20" ht="15">
      <c r="A177" s="15"/>
      <c r="B177" s="8" t="s">
        <v>41</v>
      </c>
      <c r="C177" s="9" t="s">
        <v>9</v>
      </c>
      <c r="D177" s="10" t="str">
        <f t="shared" si="40"/>
        <v>.</v>
      </c>
      <c r="E177" s="10" t="str">
        <f t="shared" si="41"/>
        <v>.</v>
      </c>
      <c r="F177" s="53"/>
      <c r="G177" s="69"/>
      <c r="H177" s="19">
        <v>1</v>
      </c>
      <c r="I177" s="11"/>
      <c r="K177" s="12">
        <f t="shared" si="36"/>
      </c>
      <c r="L177" s="12">
        <f t="shared" si="37"/>
      </c>
      <c r="M177" s="13">
        <f t="shared" si="38"/>
      </c>
      <c r="N177" s="14">
        <f t="shared" si="39"/>
      </c>
      <c r="R177" s="14">
        <v>56</v>
      </c>
      <c r="S177" s="26" t="s">
        <v>446</v>
      </c>
      <c r="T177" s="14" t="s">
        <v>36</v>
      </c>
    </row>
    <row r="178" spans="1:20" ht="15">
      <c r="A178" s="15"/>
      <c r="B178" s="8" t="s">
        <v>41</v>
      </c>
      <c r="C178" s="9" t="s">
        <v>9</v>
      </c>
      <c r="D178" s="10" t="str">
        <f t="shared" si="40"/>
        <v>.</v>
      </c>
      <c r="E178" s="10" t="str">
        <f t="shared" si="41"/>
        <v>.</v>
      </c>
      <c r="F178" s="53"/>
      <c r="G178" s="69"/>
      <c r="H178" s="19"/>
      <c r="I178" s="11"/>
      <c r="K178" s="12"/>
      <c r="L178" s="12"/>
      <c r="M178" s="13"/>
      <c r="R178" s="14" t="s">
        <v>32</v>
      </c>
      <c r="S178" s="26" t="s">
        <v>9</v>
      </c>
      <c r="T178" s="14" t="s">
        <v>36</v>
      </c>
    </row>
    <row r="179" spans="1:20" ht="15">
      <c r="A179" s="15"/>
      <c r="B179" s="8" t="s">
        <v>41</v>
      </c>
      <c r="C179" s="9" t="s">
        <v>9</v>
      </c>
      <c r="D179" s="10" t="str">
        <f t="shared" si="40"/>
        <v>.</v>
      </c>
      <c r="E179" s="10" t="str">
        <f t="shared" si="41"/>
        <v>.</v>
      </c>
      <c r="F179" s="53"/>
      <c r="G179" s="69"/>
      <c r="H179" s="19"/>
      <c r="I179" s="11"/>
      <c r="K179" s="12"/>
      <c r="L179" s="12"/>
      <c r="M179" s="13"/>
      <c r="R179" s="14">
        <v>75</v>
      </c>
      <c r="S179" s="26" t="s">
        <v>242</v>
      </c>
      <c r="T179" s="14" t="s">
        <v>37</v>
      </c>
    </row>
    <row r="180" spans="1:20" ht="15">
      <c r="A180" s="15"/>
      <c r="B180" s="8" t="s">
        <v>41</v>
      </c>
      <c r="C180" s="9" t="s">
        <v>9</v>
      </c>
      <c r="D180" s="10" t="str">
        <f t="shared" si="40"/>
        <v>.</v>
      </c>
      <c r="E180" s="10" t="str">
        <f t="shared" si="41"/>
        <v>.</v>
      </c>
      <c r="F180" s="53"/>
      <c r="G180" s="69"/>
      <c r="H180" s="19"/>
      <c r="I180" s="11"/>
      <c r="K180" s="12"/>
      <c r="L180" s="12"/>
      <c r="M180" s="13"/>
      <c r="R180" s="14">
        <v>76</v>
      </c>
      <c r="S180" s="26" t="s">
        <v>243</v>
      </c>
      <c r="T180" s="14" t="s">
        <v>37</v>
      </c>
    </row>
    <row r="181" spans="1:20" ht="15">
      <c r="A181" s="15"/>
      <c r="B181" s="8" t="s">
        <v>41</v>
      </c>
      <c r="C181" s="9" t="s">
        <v>9</v>
      </c>
      <c r="D181" s="10" t="str">
        <f t="shared" si="40"/>
        <v>.</v>
      </c>
      <c r="E181" s="10" t="str">
        <f t="shared" si="41"/>
        <v>.</v>
      </c>
      <c r="F181" s="53"/>
      <c r="G181" s="69"/>
      <c r="H181" s="19"/>
      <c r="I181" s="11"/>
      <c r="K181" s="12"/>
      <c r="L181" s="12"/>
      <c r="M181" s="13"/>
      <c r="R181" s="14" t="s">
        <v>33</v>
      </c>
      <c r="S181" s="26" t="s">
        <v>9</v>
      </c>
      <c r="T181" s="14" t="s">
        <v>37</v>
      </c>
    </row>
    <row r="182" spans="1:20" ht="15">
      <c r="A182" s="15"/>
      <c r="B182" s="8"/>
      <c r="C182" s="10"/>
      <c r="D182" s="10"/>
      <c r="E182" s="10"/>
      <c r="F182" s="53"/>
      <c r="G182" s="69"/>
      <c r="H182" s="19"/>
      <c r="I182" s="11"/>
      <c r="K182" s="12"/>
      <c r="L182" s="12"/>
      <c r="M182" s="13"/>
      <c r="R182" s="14" t="s">
        <v>9</v>
      </c>
      <c r="S182" s="14" t="s">
        <v>9</v>
      </c>
      <c r="T182" s="14" t="s">
        <v>9</v>
      </c>
    </row>
    <row r="183" spans="1:13" s="14" customFormat="1" ht="15">
      <c r="A183" s="15"/>
      <c r="B183" s="8"/>
      <c r="C183" s="10"/>
      <c r="D183" s="10"/>
      <c r="E183" s="10"/>
      <c r="F183" s="53"/>
      <c r="G183" s="69"/>
      <c r="H183" s="19"/>
      <c r="I183" s="11"/>
      <c r="K183" s="12"/>
      <c r="L183" s="12"/>
      <c r="M183" s="13"/>
    </row>
    <row r="184" spans="1:20" s="14" customFormat="1" ht="15">
      <c r="A184" s="7" t="s">
        <v>25</v>
      </c>
      <c r="B184" s="8" t="s">
        <v>41</v>
      </c>
      <c r="C184" s="9">
        <v>75</v>
      </c>
      <c r="D184" s="10" t="str">
        <f>VLOOKUP(C184,$R$184:$T$196,2,FALSE)</f>
        <v>Gemma Ramsey</v>
      </c>
      <c r="E184" s="10" t="str">
        <f>VLOOKUP(C184,$R$184:$T$196,3,FALSE)</f>
        <v>Suffolk</v>
      </c>
      <c r="F184" s="53" t="s">
        <v>515</v>
      </c>
      <c r="G184" s="69" t="s">
        <v>937</v>
      </c>
      <c r="H184" s="19">
        <v>8</v>
      </c>
      <c r="I184" s="11"/>
      <c r="K184" s="12">
        <f aca="true" t="shared" si="42" ref="K184:K191">IF($E184="","",IF(LEFT($E184,1)=$K$1,$H184,""))</f>
      </c>
      <c r="L184" s="12">
        <f aca="true" t="shared" si="43" ref="L184:L191">IF($E184="","",IF(LEFT($E184,1)=$L$1,$H184,""))</f>
      </c>
      <c r="M184" s="13">
        <f aca="true" t="shared" si="44" ref="M184:M191">IF($E184="","",IF(LEFT($E184,1)=$M$1,$H184,""))</f>
      </c>
      <c r="N184" s="14">
        <f aca="true" t="shared" si="45" ref="N184:N191">IF($E184="","",IF(LEFT($E184,1)=$N$1,$H184,""))</f>
        <v>8</v>
      </c>
      <c r="R184" s="14">
        <v>9</v>
      </c>
      <c r="S184" s="26" t="s">
        <v>75</v>
      </c>
      <c r="T184" s="14" t="s">
        <v>34</v>
      </c>
    </row>
    <row r="185" spans="1:20" ht="15">
      <c r="A185" s="15"/>
      <c r="B185" s="8" t="s">
        <v>41</v>
      </c>
      <c r="C185" s="9">
        <v>10</v>
      </c>
      <c r="D185" s="10" t="str">
        <f aca="true" t="shared" si="46" ref="D185:D195">VLOOKUP(C185,$R$184:$T$196,2,FALSE)</f>
        <v>Harriet Fenton-Lake</v>
      </c>
      <c r="E185" s="10" t="str">
        <f aca="true" t="shared" si="47" ref="E185:E195">VLOOKUP(C185,$R$184:$T$196,3,FALSE)</f>
        <v>Cambridgeshire</v>
      </c>
      <c r="F185" s="53" t="s">
        <v>516</v>
      </c>
      <c r="G185" s="69" t="s">
        <v>938</v>
      </c>
      <c r="H185" s="19">
        <v>7</v>
      </c>
      <c r="I185" s="11"/>
      <c r="K185" s="12">
        <f t="shared" si="42"/>
        <v>7</v>
      </c>
      <c r="L185" s="12">
        <f t="shared" si="43"/>
      </c>
      <c r="M185" s="13">
        <f t="shared" si="44"/>
      </c>
      <c r="N185" s="14">
        <f t="shared" si="45"/>
      </c>
      <c r="R185" s="14">
        <v>10</v>
      </c>
      <c r="S185" s="26" t="s">
        <v>142</v>
      </c>
      <c r="T185" s="14" t="s">
        <v>34</v>
      </c>
    </row>
    <row r="186" spans="1:20" ht="15">
      <c r="A186" s="15"/>
      <c r="B186" s="8" t="s">
        <v>41</v>
      </c>
      <c r="C186" s="9">
        <v>9</v>
      </c>
      <c r="D186" s="10" t="str">
        <f t="shared" si="46"/>
        <v>Charlotte Davies</v>
      </c>
      <c r="E186" s="10" t="str">
        <f t="shared" si="47"/>
        <v>Cambridgeshire</v>
      </c>
      <c r="F186" s="53" t="s">
        <v>517</v>
      </c>
      <c r="G186" s="69" t="s">
        <v>939</v>
      </c>
      <c r="H186" s="19">
        <v>6</v>
      </c>
      <c r="I186" s="11"/>
      <c r="K186" s="12">
        <f t="shared" si="42"/>
        <v>6</v>
      </c>
      <c r="L186" s="12">
        <f t="shared" si="43"/>
      </c>
      <c r="M186" s="13">
        <f t="shared" si="44"/>
      </c>
      <c r="N186" s="14">
        <f t="shared" si="45"/>
      </c>
      <c r="R186" s="14" t="s">
        <v>30</v>
      </c>
      <c r="S186" s="26" t="s">
        <v>9</v>
      </c>
      <c r="T186" s="14" t="s">
        <v>34</v>
      </c>
    </row>
    <row r="187" spans="1:20" ht="15">
      <c r="A187" s="15"/>
      <c r="B187" s="8" t="s">
        <v>41</v>
      </c>
      <c r="C187" s="9">
        <v>48</v>
      </c>
      <c r="D187" s="10" t="str">
        <f t="shared" si="46"/>
        <v>Saskia Boudjebir</v>
      </c>
      <c r="E187" s="10" t="str">
        <f t="shared" si="47"/>
        <v>Lincolnshire</v>
      </c>
      <c r="F187" s="53" t="s">
        <v>518</v>
      </c>
      <c r="G187" s="69" t="s">
        <v>940</v>
      </c>
      <c r="H187" s="19">
        <v>5</v>
      </c>
      <c r="I187" s="11"/>
      <c r="K187" s="12">
        <f t="shared" si="42"/>
      </c>
      <c r="L187" s="12">
        <f t="shared" si="43"/>
        <v>5</v>
      </c>
      <c r="M187" s="13">
        <f t="shared" si="44"/>
      </c>
      <c r="N187" s="14">
        <f t="shared" si="45"/>
      </c>
      <c r="R187" s="14">
        <v>47</v>
      </c>
      <c r="S187" s="26" t="s">
        <v>353</v>
      </c>
      <c r="T187" s="14" t="s">
        <v>35</v>
      </c>
    </row>
    <row r="188" spans="1:20" ht="15">
      <c r="A188" s="15"/>
      <c r="B188" s="8" t="s">
        <v>41</v>
      </c>
      <c r="C188" s="9">
        <v>47</v>
      </c>
      <c r="D188" s="10" t="str">
        <f t="shared" si="46"/>
        <v>Emily Barratt</v>
      </c>
      <c r="E188" s="10" t="str">
        <f t="shared" si="47"/>
        <v>Lincolnshire</v>
      </c>
      <c r="F188" s="53" t="s">
        <v>519</v>
      </c>
      <c r="G188" s="69" t="s">
        <v>944</v>
      </c>
      <c r="H188" s="19">
        <v>4</v>
      </c>
      <c r="I188" s="11"/>
      <c r="K188" s="12">
        <f t="shared" si="42"/>
      </c>
      <c r="L188" s="12">
        <f t="shared" si="43"/>
        <v>4</v>
      </c>
      <c r="M188" s="13">
        <f t="shared" si="44"/>
      </c>
      <c r="N188" s="14">
        <f t="shared" si="45"/>
      </c>
      <c r="R188" s="14">
        <v>48</v>
      </c>
      <c r="S188" s="26" t="s">
        <v>354</v>
      </c>
      <c r="T188" s="14" t="s">
        <v>35</v>
      </c>
    </row>
    <row r="189" spans="1:20" ht="15">
      <c r="A189" s="15"/>
      <c r="B189" s="8" t="s">
        <v>41</v>
      </c>
      <c r="C189" s="9" t="s">
        <v>9</v>
      </c>
      <c r="D189" s="10" t="str">
        <f t="shared" si="46"/>
        <v>.</v>
      </c>
      <c r="E189" s="10" t="str">
        <f t="shared" si="47"/>
        <v>.</v>
      </c>
      <c r="F189" s="53"/>
      <c r="G189" s="69"/>
      <c r="H189" s="19">
        <v>3</v>
      </c>
      <c r="I189" s="11"/>
      <c r="K189" s="12">
        <f t="shared" si="42"/>
      </c>
      <c r="L189" s="12">
        <f t="shared" si="43"/>
      </c>
      <c r="M189" s="13">
        <f t="shared" si="44"/>
      </c>
      <c r="N189" s="14">
        <f t="shared" si="45"/>
      </c>
      <c r="R189" s="14" t="s">
        <v>31</v>
      </c>
      <c r="S189" s="26" t="s">
        <v>9</v>
      </c>
      <c r="T189" s="14" t="s">
        <v>35</v>
      </c>
    </row>
    <row r="190" spans="1:20" ht="15">
      <c r="A190" s="15"/>
      <c r="B190" s="8" t="s">
        <v>41</v>
      </c>
      <c r="C190" s="9" t="s">
        <v>9</v>
      </c>
      <c r="D190" s="10" t="str">
        <f t="shared" si="46"/>
        <v>.</v>
      </c>
      <c r="E190" s="10" t="str">
        <f t="shared" si="47"/>
        <v>.</v>
      </c>
      <c r="F190" s="53"/>
      <c r="G190" s="69"/>
      <c r="H190" s="19">
        <v>2</v>
      </c>
      <c r="I190" s="11"/>
      <c r="K190" s="12">
        <f t="shared" si="42"/>
      </c>
      <c r="L190" s="12">
        <f t="shared" si="43"/>
      </c>
      <c r="M190" s="13">
        <f t="shared" si="44"/>
      </c>
      <c r="N190" s="14">
        <f t="shared" si="45"/>
      </c>
      <c r="R190" s="14">
        <v>55</v>
      </c>
      <c r="S190" s="26" t="s">
        <v>447</v>
      </c>
      <c r="T190" s="14" t="s">
        <v>36</v>
      </c>
    </row>
    <row r="191" spans="1:20" ht="15">
      <c r="A191" s="15"/>
      <c r="B191" s="8" t="s">
        <v>41</v>
      </c>
      <c r="C191" s="9" t="s">
        <v>9</v>
      </c>
      <c r="D191" s="10" t="str">
        <f t="shared" si="46"/>
        <v>.</v>
      </c>
      <c r="E191" s="10" t="str">
        <f t="shared" si="47"/>
        <v>.</v>
      </c>
      <c r="F191" s="53"/>
      <c r="G191" s="69"/>
      <c r="H191" s="19">
        <v>1</v>
      </c>
      <c r="I191" s="11"/>
      <c r="K191" s="12">
        <f t="shared" si="42"/>
      </c>
      <c r="L191" s="12">
        <f t="shared" si="43"/>
      </c>
      <c r="M191" s="13">
        <f t="shared" si="44"/>
      </c>
      <c r="N191" s="14">
        <f t="shared" si="45"/>
      </c>
      <c r="R191" s="14">
        <v>56</v>
      </c>
      <c r="S191" s="26" t="s">
        <v>448</v>
      </c>
      <c r="T191" s="14" t="s">
        <v>36</v>
      </c>
    </row>
    <row r="192" spans="1:20" ht="15">
      <c r="A192" s="15"/>
      <c r="B192" s="8" t="s">
        <v>41</v>
      </c>
      <c r="C192" s="9" t="s">
        <v>9</v>
      </c>
      <c r="D192" s="10" t="str">
        <f t="shared" si="46"/>
        <v>.</v>
      </c>
      <c r="E192" s="10" t="str">
        <f t="shared" si="47"/>
        <v>.</v>
      </c>
      <c r="F192" s="53"/>
      <c r="G192" s="69"/>
      <c r="H192" s="19"/>
      <c r="I192" s="11"/>
      <c r="K192" s="12"/>
      <c r="L192" s="12"/>
      <c r="M192" s="13"/>
      <c r="R192" s="14" t="s">
        <v>32</v>
      </c>
      <c r="S192" s="26" t="s">
        <v>9</v>
      </c>
      <c r="T192" s="14" t="s">
        <v>36</v>
      </c>
    </row>
    <row r="193" spans="1:20" ht="15">
      <c r="A193" s="15"/>
      <c r="B193" s="8" t="s">
        <v>41</v>
      </c>
      <c r="C193" s="9" t="s">
        <v>9</v>
      </c>
      <c r="D193" s="10" t="str">
        <f t="shared" si="46"/>
        <v>.</v>
      </c>
      <c r="E193" s="10" t="str">
        <f t="shared" si="47"/>
        <v>.</v>
      </c>
      <c r="F193" s="53"/>
      <c r="G193" s="69"/>
      <c r="H193" s="19"/>
      <c r="I193" s="11"/>
      <c r="K193" s="12"/>
      <c r="L193" s="12"/>
      <c r="M193" s="13"/>
      <c r="R193" s="14">
        <v>75</v>
      </c>
      <c r="S193" s="26" t="s">
        <v>244</v>
      </c>
      <c r="T193" s="14" t="s">
        <v>37</v>
      </c>
    </row>
    <row r="194" spans="1:20" ht="15">
      <c r="A194" s="15"/>
      <c r="B194" s="8" t="s">
        <v>41</v>
      </c>
      <c r="C194" s="9" t="s">
        <v>9</v>
      </c>
      <c r="D194" s="10" t="str">
        <f t="shared" si="46"/>
        <v>.</v>
      </c>
      <c r="E194" s="10" t="str">
        <f t="shared" si="47"/>
        <v>.</v>
      </c>
      <c r="F194" s="53"/>
      <c r="G194" s="69"/>
      <c r="H194" s="19"/>
      <c r="I194" s="11"/>
      <c r="K194" s="12"/>
      <c r="L194" s="12"/>
      <c r="M194" s="13"/>
      <c r="R194" s="14">
        <v>76</v>
      </c>
      <c r="S194" s="26" t="s">
        <v>9</v>
      </c>
      <c r="T194" s="14" t="s">
        <v>37</v>
      </c>
    </row>
    <row r="195" spans="1:20" ht="15">
      <c r="A195" s="15"/>
      <c r="B195" s="8" t="s">
        <v>41</v>
      </c>
      <c r="C195" s="9" t="s">
        <v>9</v>
      </c>
      <c r="D195" s="10" t="str">
        <f t="shared" si="46"/>
        <v>.</v>
      </c>
      <c r="E195" s="10" t="str">
        <f t="shared" si="47"/>
        <v>.</v>
      </c>
      <c r="F195" s="53"/>
      <c r="G195" s="69"/>
      <c r="H195" s="19"/>
      <c r="I195" s="11"/>
      <c r="K195" s="12"/>
      <c r="L195" s="12"/>
      <c r="M195" s="13"/>
      <c r="R195" s="14" t="s">
        <v>33</v>
      </c>
      <c r="S195" s="26" t="s">
        <v>9</v>
      </c>
      <c r="T195" s="14" t="s">
        <v>37</v>
      </c>
    </row>
    <row r="196" spans="1:20" ht="15">
      <c r="A196" s="15"/>
      <c r="B196" s="8"/>
      <c r="C196" s="10"/>
      <c r="D196" s="10"/>
      <c r="E196" s="10"/>
      <c r="F196" s="53"/>
      <c r="G196" s="69"/>
      <c r="H196" s="19"/>
      <c r="I196" s="11"/>
      <c r="K196" s="12"/>
      <c r="L196" s="12"/>
      <c r="M196" s="13"/>
      <c r="R196" s="14" t="s">
        <v>9</v>
      </c>
      <c r="S196" s="14" t="s">
        <v>9</v>
      </c>
      <c r="T196" s="14" t="s">
        <v>9</v>
      </c>
    </row>
    <row r="197" spans="1:19" ht="15">
      <c r="A197" s="15"/>
      <c r="B197" s="8"/>
      <c r="C197" s="10"/>
      <c r="D197" s="10"/>
      <c r="E197" s="10"/>
      <c r="F197" s="53"/>
      <c r="G197" s="69"/>
      <c r="H197" s="19"/>
      <c r="I197" s="11"/>
      <c r="K197" s="12"/>
      <c r="L197" s="12"/>
      <c r="M197" s="13"/>
      <c r="S197" s="14"/>
    </row>
    <row r="198" spans="1:20" ht="15">
      <c r="A198" s="7" t="s">
        <v>26</v>
      </c>
      <c r="B198" s="8" t="s">
        <v>41</v>
      </c>
      <c r="C198" s="9">
        <v>9</v>
      </c>
      <c r="D198" s="10" t="str">
        <f>VLOOKUP(C198,$R$198:$T$210,2,FALSE)</f>
        <v>Charlotte Davies</v>
      </c>
      <c r="E198" s="10" t="str">
        <f>VLOOKUP(C198,$R$198:$T$210,3,FALSE)</f>
        <v>Cambridgeshire</v>
      </c>
      <c r="F198" s="53" t="s">
        <v>691</v>
      </c>
      <c r="G198" s="69" t="s">
        <v>937</v>
      </c>
      <c r="H198" s="19">
        <v>8</v>
      </c>
      <c r="I198" s="11"/>
      <c r="K198" s="12">
        <f aca="true" t="shared" si="48" ref="K198:K205">IF($E198="","",IF(LEFT($E198,1)=$K$1,$H198,""))</f>
        <v>8</v>
      </c>
      <c r="L198" s="12">
        <f aca="true" t="shared" si="49" ref="L198:L205">IF($E198="","",IF(LEFT($E198,1)=$L$1,$H198,""))</f>
      </c>
      <c r="M198" s="13">
        <f aca="true" t="shared" si="50" ref="M198:M205">IF($E198="","",IF(LEFT($E198,1)=$M$1,$H198,""))</f>
      </c>
      <c r="N198" s="14">
        <f aca="true" t="shared" si="51" ref="N198:N205">IF($E198="","",IF(LEFT($E198,1)=$N$1,$H198,""))</f>
      </c>
      <c r="R198" s="14">
        <v>9</v>
      </c>
      <c r="S198" s="26" t="s">
        <v>75</v>
      </c>
      <c r="T198" s="14" t="s">
        <v>34</v>
      </c>
    </row>
    <row r="199" spans="1:20" ht="15">
      <c r="A199" s="15"/>
      <c r="B199" s="8" t="s">
        <v>41</v>
      </c>
      <c r="C199" s="9">
        <v>47</v>
      </c>
      <c r="D199" s="10" t="str">
        <f aca="true" t="shared" si="52" ref="D199:D209">VLOOKUP(C199,$R$198:$T$210,2,FALSE)</f>
        <v>Amelia Peters</v>
      </c>
      <c r="E199" s="10" t="str">
        <f aca="true" t="shared" si="53" ref="E199:E209">VLOOKUP(C199,$R$198:$T$210,3,FALSE)</f>
        <v>Lincolnshire</v>
      </c>
      <c r="F199" s="53" t="s">
        <v>766</v>
      </c>
      <c r="G199" s="69" t="s">
        <v>938</v>
      </c>
      <c r="H199" s="19">
        <v>7</v>
      </c>
      <c r="I199" s="11"/>
      <c r="K199" s="12">
        <f t="shared" si="48"/>
      </c>
      <c r="L199" s="12">
        <f t="shared" si="49"/>
        <v>7</v>
      </c>
      <c r="M199" s="13">
        <f t="shared" si="50"/>
      </c>
      <c r="N199" s="14">
        <f t="shared" si="51"/>
      </c>
      <c r="R199" s="14">
        <v>10</v>
      </c>
      <c r="S199" s="26" t="s">
        <v>144</v>
      </c>
      <c r="T199" s="14" t="s">
        <v>34</v>
      </c>
    </row>
    <row r="200" spans="1:20" ht="15">
      <c r="A200" s="15"/>
      <c r="B200" s="8" t="s">
        <v>41</v>
      </c>
      <c r="C200" s="9">
        <v>48</v>
      </c>
      <c r="D200" s="10" t="str">
        <f t="shared" si="52"/>
        <v>Courtney Clare</v>
      </c>
      <c r="E200" s="10" t="str">
        <f t="shared" si="53"/>
        <v>Lincolnshire</v>
      </c>
      <c r="F200" s="53" t="s">
        <v>767</v>
      </c>
      <c r="G200" s="69" t="s">
        <v>939</v>
      </c>
      <c r="H200" s="19">
        <v>6</v>
      </c>
      <c r="I200" s="11"/>
      <c r="K200" s="12">
        <f t="shared" si="48"/>
      </c>
      <c r="L200" s="12">
        <f t="shared" si="49"/>
        <v>6</v>
      </c>
      <c r="M200" s="13">
        <f t="shared" si="50"/>
      </c>
      <c r="N200" s="14">
        <f t="shared" si="51"/>
      </c>
      <c r="R200" s="14" t="s">
        <v>30</v>
      </c>
      <c r="S200" s="26" t="s">
        <v>9</v>
      </c>
      <c r="T200" s="14" t="s">
        <v>34</v>
      </c>
    </row>
    <row r="201" spans="1:20" ht="15">
      <c r="A201" s="15"/>
      <c r="B201" s="8" t="s">
        <v>41</v>
      </c>
      <c r="C201" s="9">
        <v>10</v>
      </c>
      <c r="D201" s="10" t="str">
        <f t="shared" si="52"/>
        <v>Isabella Oldershaw-Ellis</v>
      </c>
      <c r="E201" s="10" t="str">
        <f t="shared" si="53"/>
        <v>Cambridgeshire</v>
      </c>
      <c r="F201" s="53" t="s">
        <v>768</v>
      </c>
      <c r="G201" s="69" t="s">
        <v>940</v>
      </c>
      <c r="H201" s="19">
        <v>5</v>
      </c>
      <c r="I201" s="11"/>
      <c r="K201" s="12">
        <f t="shared" si="48"/>
        <v>5</v>
      </c>
      <c r="L201" s="12">
        <f t="shared" si="49"/>
      </c>
      <c r="M201" s="13">
        <f t="shared" si="50"/>
      </c>
      <c r="N201" s="14">
        <f t="shared" si="51"/>
      </c>
      <c r="R201" s="14">
        <v>47</v>
      </c>
      <c r="S201" s="26" t="s">
        <v>765</v>
      </c>
      <c r="T201" s="14" t="s">
        <v>35</v>
      </c>
    </row>
    <row r="202" spans="1:20" ht="15">
      <c r="A202" s="15"/>
      <c r="B202" s="8" t="s">
        <v>41</v>
      </c>
      <c r="C202" s="9">
        <v>55</v>
      </c>
      <c r="D202" s="10" t="str">
        <f t="shared" si="52"/>
        <v>Georgie Mason</v>
      </c>
      <c r="E202" s="10" t="str">
        <f t="shared" si="53"/>
        <v>Norfolk</v>
      </c>
      <c r="F202" s="53" t="s">
        <v>769</v>
      </c>
      <c r="G202" s="69" t="s">
        <v>944</v>
      </c>
      <c r="H202" s="19">
        <v>4</v>
      </c>
      <c r="I202" s="11"/>
      <c r="K202" s="12">
        <f t="shared" si="48"/>
      </c>
      <c r="L202" s="12">
        <f t="shared" si="49"/>
      </c>
      <c r="M202" s="13">
        <f t="shared" si="50"/>
        <v>4</v>
      </c>
      <c r="N202" s="14">
        <f t="shared" si="51"/>
      </c>
      <c r="R202" s="14">
        <v>48</v>
      </c>
      <c r="S202" s="26" t="s">
        <v>355</v>
      </c>
      <c r="T202" s="14" t="s">
        <v>35</v>
      </c>
    </row>
    <row r="203" spans="1:20" ht="15">
      <c r="A203" s="15"/>
      <c r="B203" s="8" t="s">
        <v>41</v>
      </c>
      <c r="C203" s="9">
        <v>76</v>
      </c>
      <c r="D203" s="10" t="str">
        <f t="shared" si="52"/>
        <v>Hannah Grubb</v>
      </c>
      <c r="E203" s="10" t="str">
        <f t="shared" si="53"/>
        <v>Suffolk</v>
      </c>
      <c r="F203" s="53" t="s">
        <v>770</v>
      </c>
      <c r="G203" s="69" t="s">
        <v>945</v>
      </c>
      <c r="H203" s="19">
        <v>3</v>
      </c>
      <c r="I203" s="11"/>
      <c r="K203" s="12">
        <f t="shared" si="48"/>
      </c>
      <c r="L203" s="12">
        <f t="shared" si="49"/>
      </c>
      <c r="M203" s="13">
        <f t="shared" si="50"/>
      </c>
      <c r="N203" s="14">
        <f t="shared" si="51"/>
        <v>3</v>
      </c>
      <c r="R203" s="14" t="s">
        <v>31</v>
      </c>
      <c r="S203" s="26" t="s">
        <v>9</v>
      </c>
      <c r="T203" s="14" t="s">
        <v>35</v>
      </c>
    </row>
    <row r="204" spans="1:20" ht="15">
      <c r="A204" s="15"/>
      <c r="B204" s="8" t="s">
        <v>41</v>
      </c>
      <c r="C204" s="9">
        <v>56</v>
      </c>
      <c r="D204" s="10" t="str">
        <f t="shared" si="52"/>
        <v>Lucy Koenigsberger</v>
      </c>
      <c r="E204" s="10" t="str">
        <f t="shared" si="53"/>
        <v>Norfolk</v>
      </c>
      <c r="F204" s="53" t="s">
        <v>771</v>
      </c>
      <c r="G204" s="69" t="s">
        <v>942</v>
      </c>
      <c r="H204" s="19">
        <v>2</v>
      </c>
      <c r="I204" s="11"/>
      <c r="K204" s="12">
        <f t="shared" si="48"/>
      </c>
      <c r="L204" s="12">
        <f t="shared" si="49"/>
      </c>
      <c r="M204" s="13">
        <f t="shared" si="50"/>
        <v>2</v>
      </c>
      <c r="N204" s="14">
        <f t="shared" si="51"/>
      </c>
      <c r="R204" s="14">
        <v>55</v>
      </c>
      <c r="S204" s="26" t="s">
        <v>449</v>
      </c>
      <c r="T204" s="14" t="s">
        <v>36</v>
      </c>
    </row>
    <row r="205" spans="1:20" ht="15">
      <c r="A205" s="15"/>
      <c r="B205" s="8" t="s">
        <v>41</v>
      </c>
      <c r="C205" s="9" t="s">
        <v>9</v>
      </c>
      <c r="D205" s="10" t="str">
        <f t="shared" si="52"/>
        <v>.</v>
      </c>
      <c r="E205" s="10" t="str">
        <f t="shared" si="53"/>
        <v>.</v>
      </c>
      <c r="F205" s="53"/>
      <c r="G205" s="69"/>
      <c r="H205" s="19">
        <v>1</v>
      </c>
      <c r="I205" s="11"/>
      <c r="K205" s="12">
        <f t="shared" si="48"/>
      </c>
      <c r="L205" s="12">
        <f t="shared" si="49"/>
      </c>
      <c r="M205" s="13">
        <f t="shared" si="50"/>
      </c>
      <c r="N205" s="14">
        <f t="shared" si="51"/>
      </c>
      <c r="R205" s="14">
        <v>56</v>
      </c>
      <c r="S205" s="26" t="s">
        <v>450</v>
      </c>
      <c r="T205" s="14" t="s">
        <v>36</v>
      </c>
    </row>
    <row r="206" spans="1:20" ht="15">
      <c r="A206" s="15"/>
      <c r="B206" s="8" t="s">
        <v>41</v>
      </c>
      <c r="C206" s="9" t="s">
        <v>9</v>
      </c>
      <c r="D206" s="10" t="str">
        <f t="shared" si="52"/>
        <v>.</v>
      </c>
      <c r="E206" s="10" t="str">
        <f t="shared" si="53"/>
        <v>.</v>
      </c>
      <c r="F206" s="53"/>
      <c r="G206" s="69"/>
      <c r="H206" s="19"/>
      <c r="I206" s="11"/>
      <c r="K206" s="12"/>
      <c r="L206" s="12"/>
      <c r="M206" s="13"/>
      <c r="R206" s="14" t="s">
        <v>32</v>
      </c>
      <c r="S206" s="26" t="s">
        <v>9</v>
      </c>
      <c r="T206" s="14" t="s">
        <v>36</v>
      </c>
    </row>
    <row r="207" spans="1:20" ht="15">
      <c r="A207" s="15"/>
      <c r="B207" s="8" t="s">
        <v>41</v>
      </c>
      <c r="C207" s="9" t="s">
        <v>9</v>
      </c>
      <c r="D207" s="10" t="str">
        <f t="shared" si="52"/>
        <v>.</v>
      </c>
      <c r="E207" s="10" t="str">
        <f t="shared" si="53"/>
        <v>.</v>
      </c>
      <c r="F207" s="53"/>
      <c r="G207" s="69"/>
      <c r="H207" s="19"/>
      <c r="I207" s="11"/>
      <c r="K207" s="12"/>
      <c r="L207" s="12"/>
      <c r="M207" s="13"/>
      <c r="R207" s="14">
        <v>75</v>
      </c>
      <c r="S207" s="26" t="s">
        <v>245</v>
      </c>
      <c r="T207" s="14" t="s">
        <v>37</v>
      </c>
    </row>
    <row r="208" spans="1:20" ht="15">
      <c r="A208" s="15"/>
      <c r="B208" s="8" t="s">
        <v>41</v>
      </c>
      <c r="C208" s="9" t="s">
        <v>9</v>
      </c>
      <c r="D208" s="10" t="str">
        <f t="shared" si="52"/>
        <v>.</v>
      </c>
      <c r="E208" s="10" t="str">
        <f t="shared" si="53"/>
        <v>.</v>
      </c>
      <c r="F208" s="53"/>
      <c r="G208" s="69"/>
      <c r="H208" s="19"/>
      <c r="I208" s="11"/>
      <c r="K208" s="12"/>
      <c r="L208" s="12"/>
      <c r="M208" s="13"/>
      <c r="R208" s="14">
        <v>76</v>
      </c>
      <c r="S208" s="26" t="s">
        <v>246</v>
      </c>
      <c r="T208" s="14" t="s">
        <v>37</v>
      </c>
    </row>
    <row r="209" spans="1:20" ht="15">
      <c r="A209" s="15"/>
      <c r="B209" s="8" t="s">
        <v>41</v>
      </c>
      <c r="C209" s="9" t="s">
        <v>9</v>
      </c>
      <c r="D209" s="10" t="str">
        <f t="shared" si="52"/>
        <v>.</v>
      </c>
      <c r="E209" s="10" t="str">
        <f t="shared" si="53"/>
        <v>.</v>
      </c>
      <c r="F209" s="53"/>
      <c r="G209" s="69"/>
      <c r="H209" s="19"/>
      <c r="I209" s="11"/>
      <c r="K209" s="12"/>
      <c r="L209" s="12"/>
      <c r="M209" s="13"/>
      <c r="R209" s="14" t="s">
        <v>33</v>
      </c>
      <c r="S209" s="26" t="s">
        <v>9</v>
      </c>
      <c r="T209" s="14" t="s">
        <v>37</v>
      </c>
    </row>
    <row r="210" spans="1:20" ht="15">
      <c r="A210" s="15"/>
      <c r="B210" s="8"/>
      <c r="C210" s="9"/>
      <c r="D210" s="10"/>
      <c r="E210" s="10"/>
      <c r="F210" s="53"/>
      <c r="G210" s="69"/>
      <c r="H210" s="19"/>
      <c r="I210" s="11"/>
      <c r="K210" s="12"/>
      <c r="L210" s="12"/>
      <c r="M210" s="13"/>
      <c r="R210" s="14" t="s">
        <v>9</v>
      </c>
      <c r="S210" s="14" t="s">
        <v>9</v>
      </c>
      <c r="T210" s="14" t="s">
        <v>9</v>
      </c>
    </row>
    <row r="211" spans="1:13" s="14" customFormat="1" ht="15">
      <c r="A211" s="15"/>
      <c r="B211" s="8"/>
      <c r="C211" s="9"/>
      <c r="D211" s="10"/>
      <c r="E211" s="10"/>
      <c r="F211" s="53"/>
      <c r="G211" s="69"/>
      <c r="H211" s="19"/>
      <c r="I211" s="11"/>
      <c r="K211" s="12"/>
      <c r="L211" s="12"/>
      <c r="M211" s="13"/>
    </row>
    <row r="212" spans="1:20" s="14" customFormat="1" ht="15">
      <c r="A212" s="7" t="s">
        <v>27</v>
      </c>
      <c r="B212" s="8" t="s">
        <v>41</v>
      </c>
      <c r="C212" s="9">
        <v>55</v>
      </c>
      <c r="D212" s="71" t="s">
        <v>450</v>
      </c>
      <c r="E212" s="10" t="str">
        <f>VLOOKUP(C212,$R$212:$T$224,3,FALSE)</f>
        <v>Norfolk</v>
      </c>
      <c r="F212" s="53" t="s">
        <v>490</v>
      </c>
      <c r="G212" s="69" t="s">
        <v>937</v>
      </c>
      <c r="H212" s="19">
        <v>8</v>
      </c>
      <c r="I212" s="11"/>
      <c r="K212" s="12">
        <f aca="true" t="shared" si="54" ref="K212:K219">IF($E212="","",IF(LEFT($E212,1)=$K$1,$H212,""))</f>
      </c>
      <c r="L212" s="12">
        <f aca="true" t="shared" si="55" ref="L212:L219">IF($E212="","",IF(LEFT($E212,1)=$L$1,$H212,""))</f>
      </c>
      <c r="M212" s="13">
        <f aca="true" t="shared" si="56" ref="M212:M219">IF($E212="","",IF(LEFT($E212,1)=$M$1,$H212,""))</f>
        <v>8</v>
      </c>
      <c r="N212" s="14">
        <f aca="true" t="shared" si="57" ref="N212:N219">IF($E212="","",IF(LEFT($E212,1)=$N$1,$H212,""))</f>
      </c>
      <c r="R212" s="14">
        <v>9</v>
      </c>
      <c r="S212" s="26" t="s">
        <v>76</v>
      </c>
      <c r="T212" s="14" t="s">
        <v>34</v>
      </c>
    </row>
    <row r="213" spans="1:20" ht="15">
      <c r="A213" s="15"/>
      <c r="B213" s="8" t="s">
        <v>41</v>
      </c>
      <c r="C213" s="9">
        <v>75</v>
      </c>
      <c r="D213" s="10" t="str">
        <f aca="true" t="shared" si="58" ref="D213:D223">VLOOKUP(C213,$R$212:$T$224,2,FALSE)</f>
        <v>Amy Davies</v>
      </c>
      <c r="E213" s="10" t="str">
        <f aca="true" t="shared" si="59" ref="E213:E223">VLOOKUP(C213,$R$212:$T$224,3,FALSE)</f>
        <v>Suffolk</v>
      </c>
      <c r="F213" s="53" t="s">
        <v>953</v>
      </c>
      <c r="G213" s="69" t="s">
        <v>938</v>
      </c>
      <c r="H213" s="19">
        <v>7</v>
      </c>
      <c r="I213" s="11"/>
      <c r="K213" s="12">
        <f t="shared" si="54"/>
      </c>
      <c r="L213" s="12">
        <f t="shared" si="55"/>
      </c>
      <c r="M213" s="13">
        <f t="shared" si="56"/>
      </c>
      <c r="N213" s="14">
        <f t="shared" si="57"/>
        <v>7</v>
      </c>
      <c r="R213" s="14">
        <v>10</v>
      </c>
      <c r="S213" s="26" t="s">
        <v>145</v>
      </c>
      <c r="T213" s="14" t="s">
        <v>34</v>
      </c>
    </row>
    <row r="214" spans="1:20" ht="15">
      <c r="A214" s="15"/>
      <c r="B214" s="8" t="s">
        <v>41</v>
      </c>
      <c r="C214" s="9">
        <v>9</v>
      </c>
      <c r="D214" s="10" t="str">
        <f t="shared" si="58"/>
        <v>Libby Taylor</v>
      </c>
      <c r="E214" s="10" t="str">
        <f t="shared" si="59"/>
        <v>Cambridgeshire</v>
      </c>
      <c r="F214" s="53" t="s">
        <v>491</v>
      </c>
      <c r="G214" s="69" t="s">
        <v>939</v>
      </c>
      <c r="H214" s="19">
        <v>6</v>
      </c>
      <c r="I214" s="11"/>
      <c r="K214" s="12">
        <f t="shared" si="54"/>
        <v>6</v>
      </c>
      <c r="L214" s="12">
        <f t="shared" si="55"/>
      </c>
      <c r="M214" s="13">
        <f t="shared" si="56"/>
      </c>
      <c r="N214" s="14">
        <f t="shared" si="57"/>
      </c>
      <c r="R214" s="14" t="s">
        <v>30</v>
      </c>
      <c r="S214" s="26" t="s">
        <v>9</v>
      </c>
      <c r="T214" s="14" t="s">
        <v>34</v>
      </c>
    </row>
    <row r="215" spans="1:20" ht="15">
      <c r="A215" s="15"/>
      <c r="B215" s="8" t="s">
        <v>41</v>
      </c>
      <c r="C215" s="9">
        <v>76</v>
      </c>
      <c r="D215" s="10" t="str">
        <f t="shared" si="58"/>
        <v>Faye Alexander</v>
      </c>
      <c r="E215" s="10" t="str">
        <f t="shared" si="59"/>
        <v>Suffolk</v>
      </c>
      <c r="F215" s="53" t="s">
        <v>492</v>
      </c>
      <c r="G215" s="69" t="s">
        <v>940</v>
      </c>
      <c r="H215" s="19">
        <v>5</v>
      </c>
      <c r="I215" s="11"/>
      <c r="K215" s="12">
        <f t="shared" si="54"/>
      </c>
      <c r="L215" s="12">
        <f t="shared" si="55"/>
      </c>
      <c r="M215" s="13">
        <f t="shared" si="56"/>
      </c>
      <c r="N215" s="14">
        <f t="shared" si="57"/>
        <v>5</v>
      </c>
      <c r="R215" s="14">
        <v>47</v>
      </c>
      <c r="S215" s="26" t="s">
        <v>93</v>
      </c>
      <c r="T215" s="14" t="s">
        <v>35</v>
      </c>
    </row>
    <row r="216" spans="1:20" ht="15">
      <c r="A216" s="15"/>
      <c r="B216" s="8" t="s">
        <v>41</v>
      </c>
      <c r="C216" s="9">
        <v>10</v>
      </c>
      <c r="D216" s="10" t="str">
        <f t="shared" si="58"/>
        <v>Cliona Blackwell</v>
      </c>
      <c r="E216" s="10" t="str">
        <f t="shared" si="59"/>
        <v>Cambridgeshire</v>
      </c>
      <c r="F216" s="53" t="s">
        <v>493</v>
      </c>
      <c r="G216" s="69" t="s">
        <v>944</v>
      </c>
      <c r="H216" s="19">
        <v>4</v>
      </c>
      <c r="I216" s="11"/>
      <c r="K216" s="12">
        <f t="shared" si="54"/>
        <v>4</v>
      </c>
      <c r="L216" s="12">
        <f t="shared" si="55"/>
      </c>
      <c r="M216" s="13">
        <f t="shared" si="56"/>
      </c>
      <c r="N216" s="14">
        <f t="shared" si="57"/>
      </c>
      <c r="R216" s="14">
        <v>48</v>
      </c>
      <c r="S216" s="26" t="s">
        <v>9</v>
      </c>
      <c r="T216" s="14" t="s">
        <v>35</v>
      </c>
    </row>
    <row r="217" spans="1:20" ht="15">
      <c r="A217" s="15"/>
      <c r="B217" s="8" t="s">
        <v>41</v>
      </c>
      <c r="C217" s="9">
        <v>47</v>
      </c>
      <c r="D217" s="10" t="str">
        <f t="shared" si="58"/>
        <v>Gemma Barnsdale</v>
      </c>
      <c r="E217" s="10" t="str">
        <f t="shared" si="59"/>
        <v>Lincolnshire</v>
      </c>
      <c r="F217" s="53" t="s">
        <v>494</v>
      </c>
      <c r="G217" s="69" t="s">
        <v>945</v>
      </c>
      <c r="H217" s="19">
        <v>3</v>
      </c>
      <c r="I217" s="11"/>
      <c r="K217" s="12">
        <f t="shared" si="54"/>
      </c>
      <c r="L217" s="12">
        <f t="shared" si="55"/>
        <v>3</v>
      </c>
      <c r="M217" s="13">
        <f t="shared" si="56"/>
      </c>
      <c r="N217" s="14">
        <f t="shared" si="57"/>
      </c>
      <c r="R217" s="14" t="s">
        <v>31</v>
      </c>
      <c r="S217" s="26" t="s">
        <v>9</v>
      </c>
      <c r="T217" s="14" t="s">
        <v>35</v>
      </c>
    </row>
    <row r="218" spans="1:20" ht="15">
      <c r="A218" s="15"/>
      <c r="B218" s="8" t="s">
        <v>41</v>
      </c>
      <c r="C218" s="9" t="s">
        <v>9</v>
      </c>
      <c r="D218" s="10" t="str">
        <f t="shared" si="58"/>
        <v>.</v>
      </c>
      <c r="E218" s="10" t="str">
        <f t="shared" si="59"/>
        <v>.</v>
      </c>
      <c r="F218" s="53"/>
      <c r="G218" s="69"/>
      <c r="H218" s="19">
        <v>2</v>
      </c>
      <c r="I218" s="11"/>
      <c r="K218" s="12">
        <f t="shared" si="54"/>
      </c>
      <c r="L218" s="12">
        <f t="shared" si="55"/>
      </c>
      <c r="M218" s="13">
        <f t="shared" si="56"/>
      </c>
      <c r="N218" s="14">
        <f t="shared" si="57"/>
      </c>
      <c r="R218" s="14">
        <v>55</v>
      </c>
      <c r="S218" s="26" t="s">
        <v>450</v>
      </c>
      <c r="T218" s="14" t="s">
        <v>36</v>
      </c>
    </row>
    <row r="219" spans="1:20" ht="15">
      <c r="A219" s="15"/>
      <c r="B219" s="8" t="s">
        <v>41</v>
      </c>
      <c r="C219" s="9" t="s">
        <v>9</v>
      </c>
      <c r="D219" s="10" t="str">
        <f t="shared" si="58"/>
        <v>.</v>
      </c>
      <c r="E219" s="10" t="str">
        <f t="shared" si="59"/>
        <v>.</v>
      </c>
      <c r="F219" s="53"/>
      <c r="G219" s="69"/>
      <c r="H219" s="19">
        <v>1</v>
      </c>
      <c r="I219" s="11"/>
      <c r="K219" s="12">
        <f t="shared" si="54"/>
      </c>
      <c r="L219" s="12">
        <f t="shared" si="55"/>
      </c>
      <c r="M219" s="13">
        <f t="shared" si="56"/>
      </c>
      <c r="N219" s="14">
        <f t="shared" si="57"/>
      </c>
      <c r="R219" s="14">
        <v>56</v>
      </c>
      <c r="S219" s="26" t="s">
        <v>9</v>
      </c>
      <c r="T219" s="14" t="s">
        <v>36</v>
      </c>
    </row>
    <row r="220" spans="1:20" ht="15">
      <c r="A220" s="15"/>
      <c r="B220" s="8" t="s">
        <v>41</v>
      </c>
      <c r="C220" s="9" t="s">
        <v>9</v>
      </c>
      <c r="D220" s="10" t="str">
        <f t="shared" si="58"/>
        <v>.</v>
      </c>
      <c r="E220" s="10" t="str">
        <f t="shared" si="59"/>
        <v>.</v>
      </c>
      <c r="F220" s="53"/>
      <c r="G220" s="69"/>
      <c r="H220" s="19"/>
      <c r="I220" s="11"/>
      <c r="K220" s="12"/>
      <c r="L220" s="12"/>
      <c r="M220" s="13"/>
      <c r="R220" s="14" t="s">
        <v>32</v>
      </c>
      <c r="S220" s="26" t="s">
        <v>9</v>
      </c>
      <c r="T220" s="14" t="s">
        <v>36</v>
      </c>
    </row>
    <row r="221" spans="1:20" ht="15">
      <c r="A221" s="15"/>
      <c r="B221" s="8" t="s">
        <v>41</v>
      </c>
      <c r="C221" s="9" t="s">
        <v>9</v>
      </c>
      <c r="D221" s="10" t="str">
        <f t="shared" si="58"/>
        <v>.</v>
      </c>
      <c r="E221" s="10" t="str">
        <f t="shared" si="59"/>
        <v>.</v>
      </c>
      <c r="F221" s="53"/>
      <c r="G221" s="69"/>
      <c r="H221" s="19"/>
      <c r="I221" s="11"/>
      <c r="K221" s="12"/>
      <c r="L221" s="12"/>
      <c r="M221" s="13"/>
      <c r="R221" s="14">
        <v>75</v>
      </c>
      <c r="S221" s="26" t="s">
        <v>247</v>
      </c>
      <c r="T221" s="14" t="s">
        <v>37</v>
      </c>
    </row>
    <row r="222" spans="1:20" ht="15">
      <c r="A222" s="15"/>
      <c r="B222" s="8" t="s">
        <v>41</v>
      </c>
      <c r="C222" s="9" t="s">
        <v>9</v>
      </c>
      <c r="D222" s="10" t="str">
        <f t="shared" si="58"/>
        <v>.</v>
      </c>
      <c r="E222" s="10" t="str">
        <f t="shared" si="59"/>
        <v>.</v>
      </c>
      <c r="F222" s="53"/>
      <c r="G222" s="69"/>
      <c r="H222" s="19"/>
      <c r="I222" s="11"/>
      <c r="K222" s="12"/>
      <c r="L222" s="12"/>
      <c r="M222" s="13"/>
      <c r="R222" s="14">
        <v>76</v>
      </c>
      <c r="S222" s="26" t="s">
        <v>248</v>
      </c>
      <c r="T222" s="14" t="s">
        <v>37</v>
      </c>
    </row>
    <row r="223" spans="1:20" ht="15">
      <c r="A223" s="15"/>
      <c r="B223" s="8" t="s">
        <v>41</v>
      </c>
      <c r="C223" s="9" t="s">
        <v>9</v>
      </c>
      <c r="D223" s="10" t="str">
        <f t="shared" si="58"/>
        <v>.</v>
      </c>
      <c r="E223" s="10" t="str">
        <f t="shared" si="59"/>
        <v>.</v>
      </c>
      <c r="F223" s="53"/>
      <c r="G223" s="69"/>
      <c r="H223" s="19"/>
      <c r="I223" s="11"/>
      <c r="K223" s="12"/>
      <c r="L223" s="12"/>
      <c r="M223" s="13"/>
      <c r="R223" s="14" t="s">
        <v>33</v>
      </c>
      <c r="S223" s="26" t="s">
        <v>9</v>
      </c>
      <c r="T223" s="14" t="s">
        <v>37</v>
      </c>
    </row>
    <row r="224" spans="1:20" ht="15">
      <c r="A224" s="15"/>
      <c r="B224" s="8"/>
      <c r="C224" s="10"/>
      <c r="D224" s="10"/>
      <c r="E224" s="10"/>
      <c r="F224" s="53"/>
      <c r="G224" s="69"/>
      <c r="H224" s="19"/>
      <c r="I224" s="11"/>
      <c r="K224" s="12"/>
      <c r="L224" s="12"/>
      <c r="M224" s="13"/>
      <c r="R224" s="14" t="s">
        <v>9</v>
      </c>
      <c r="S224" s="14" t="s">
        <v>9</v>
      </c>
      <c r="T224" s="14" t="s">
        <v>9</v>
      </c>
    </row>
    <row r="225" spans="1:13" s="14" customFormat="1" ht="15">
      <c r="A225" s="15"/>
      <c r="B225" s="8"/>
      <c r="C225" s="10"/>
      <c r="D225" s="10"/>
      <c r="E225" s="10"/>
      <c r="F225" s="53"/>
      <c r="G225" s="69"/>
      <c r="H225" s="19"/>
      <c r="I225" s="11"/>
      <c r="K225" s="12"/>
      <c r="L225" s="12"/>
      <c r="M225" s="13"/>
    </row>
    <row r="226" spans="1:20" s="14" customFormat="1" ht="14.25" customHeight="1">
      <c r="A226" s="7" t="s">
        <v>28</v>
      </c>
      <c r="B226" s="8" t="s">
        <v>41</v>
      </c>
      <c r="C226" s="9">
        <v>75</v>
      </c>
      <c r="D226" s="10" t="str">
        <f>VLOOKUP(C226,$R$226:$T$238,2,FALSE)</f>
        <v>Gemma Ramsey</v>
      </c>
      <c r="E226" s="10" t="str">
        <f>VLOOKUP(C226,$R$226:$T$238,3,FALSE)</f>
        <v>Suffolk</v>
      </c>
      <c r="F226" s="53" t="s">
        <v>908</v>
      </c>
      <c r="G226" s="69" t="s">
        <v>937</v>
      </c>
      <c r="H226" s="19">
        <v>8</v>
      </c>
      <c r="I226" s="11"/>
      <c r="K226" s="12">
        <f aca="true" t="shared" si="60" ref="K226:K233">IF($E226="","",IF(LEFT($E226,1)=$K$1,$H226,""))</f>
      </c>
      <c r="L226" s="12">
        <f aca="true" t="shared" si="61" ref="L226:L233">IF($E226="","",IF(LEFT($E226,1)=$L$1,$H226,""))</f>
      </c>
      <c r="M226" s="13">
        <f aca="true" t="shared" si="62" ref="M226:M233">IF($E226="","",IF(LEFT($E226,1)=$M$1,$H226,""))</f>
      </c>
      <c r="N226" s="14">
        <f aca="true" t="shared" si="63" ref="N226:N233">IF($E226="","",IF(LEFT($E226,1)=$N$1,$H226,""))</f>
        <v>8</v>
      </c>
      <c r="R226" s="14">
        <v>9</v>
      </c>
      <c r="S226" s="26" t="s">
        <v>146</v>
      </c>
      <c r="T226" s="14" t="s">
        <v>34</v>
      </c>
    </row>
    <row r="227" spans="1:20" ht="15">
      <c r="A227" s="15"/>
      <c r="B227" s="8" t="s">
        <v>41</v>
      </c>
      <c r="C227" s="9">
        <v>9</v>
      </c>
      <c r="D227" s="10" t="str">
        <f aca="true" t="shared" si="64" ref="D227:D237">VLOOKUP(C227,$R$226:$T$238,2,FALSE)</f>
        <v>Emma Wallis</v>
      </c>
      <c r="E227" s="10" t="str">
        <f aca="true" t="shared" si="65" ref="E227:E237">VLOOKUP(C227,$R$226:$T$238,3,FALSE)</f>
        <v>Cambridgeshire</v>
      </c>
      <c r="F227" s="53" t="s">
        <v>909</v>
      </c>
      <c r="G227" s="69" t="s">
        <v>938</v>
      </c>
      <c r="H227" s="19">
        <v>7</v>
      </c>
      <c r="I227" s="11"/>
      <c r="K227" s="12">
        <f t="shared" si="60"/>
        <v>7</v>
      </c>
      <c r="L227" s="12">
        <f t="shared" si="61"/>
      </c>
      <c r="M227" s="13">
        <f t="shared" si="62"/>
      </c>
      <c r="N227" s="14">
        <f t="shared" si="63"/>
      </c>
      <c r="R227" s="14">
        <v>10</v>
      </c>
      <c r="S227" s="26" t="s">
        <v>147</v>
      </c>
      <c r="T227" s="14" t="s">
        <v>34</v>
      </c>
    </row>
    <row r="228" spans="1:20" ht="15">
      <c r="A228" s="15"/>
      <c r="B228" s="8" t="s">
        <v>41</v>
      </c>
      <c r="C228" s="9">
        <v>56</v>
      </c>
      <c r="D228" s="10" t="str">
        <f t="shared" si="64"/>
        <v>Katie Daniels</v>
      </c>
      <c r="E228" s="10" t="str">
        <f t="shared" si="65"/>
        <v>Norfolk</v>
      </c>
      <c r="F228" s="53" t="s">
        <v>487</v>
      </c>
      <c r="G228" s="69" t="s">
        <v>939</v>
      </c>
      <c r="H228" s="19">
        <v>6</v>
      </c>
      <c r="I228" s="11"/>
      <c r="K228" s="12">
        <f t="shared" si="60"/>
      </c>
      <c r="L228" s="12">
        <f t="shared" si="61"/>
      </c>
      <c r="M228" s="13">
        <f t="shared" si="62"/>
        <v>6</v>
      </c>
      <c r="N228" s="14">
        <f t="shared" si="63"/>
      </c>
      <c r="R228" s="14" t="s">
        <v>30</v>
      </c>
      <c r="S228" s="26" t="s">
        <v>9</v>
      </c>
      <c r="T228" s="14" t="s">
        <v>34</v>
      </c>
    </row>
    <row r="229" spans="1:20" ht="15">
      <c r="A229" s="15"/>
      <c r="B229" s="8" t="s">
        <v>41</v>
      </c>
      <c r="C229" s="9">
        <v>55</v>
      </c>
      <c r="D229" s="10" t="str">
        <f t="shared" si="64"/>
        <v>Alana Wilson</v>
      </c>
      <c r="E229" s="10" t="str">
        <f t="shared" si="65"/>
        <v>Norfolk</v>
      </c>
      <c r="F229" s="53" t="s">
        <v>910</v>
      </c>
      <c r="G229" s="69" t="s">
        <v>940</v>
      </c>
      <c r="H229" s="19">
        <v>5</v>
      </c>
      <c r="I229" s="11"/>
      <c r="K229" s="12">
        <f t="shared" si="60"/>
      </c>
      <c r="L229" s="12">
        <f t="shared" si="61"/>
      </c>
      <c r="M229" s="13">
        <f t="shared" si="62"/>
        <v>5</v>
      </c>
      <c r="N229" s="14">
        <f t="shared" si="63"/>
      </c>
      <c r="R229" s="14">
        <v>47</v>
      </c>
      <c r="S229" s="26" t="s">
        <v>93</v>
      </c>
      <c r="T229" s="14" t="s">
        <v>35</v>
      </c>
    </row>
    <row r="230" spans="1:20" ht="15">
      <c r="A230" s="15"/>
      <c r="B230" s="8" t="s">
        <v>41</v>
      </c>
      <c r="C230" s="9">
        <v>47</v>
      </c>
      <c r="D230" s="10" t="str">
        <f t="shared" si="64"/>
        <v>Gemma Barnsdale</v>
      </c>
      <c r="E230" s="10" t="str">
        <f t="shared" si="65"/>
        <v>Lincolnshire</v>
      </c>
      <c r="F230" s="53" t="s">
        <v>911</v>
      </c>
      <c r="G230" s="69" t="s">
        <v>944</v>
      </c>
      <c r="H230" s="19">
        <v>4</v>
      </c>
      <c r="I230" s="11"/>
      <c r="K230" s="12">
        <f t="shared" si="60"/>
      </c>
      <c r="L230" s="12">
        <f t="shared" si="61"/>
        <v>4</v>
      </c>
      <c r="M230" s="13">
        <f t="shared" si="62"/>
      </c>
      <c r="N230" s="14">
        <f t="shared" si="63"/>
      </c>
      <c r="R230" s="14">
        <v>48</v>
      </c>
      <c r="S230" s="26" t="s">
        <v>356</v>
      </c>
      <c r="T230" s="14" t="s">
        <v>35</v>
      </c>
    </row>
    <row r="231" spans="1:20" ht="15">
      <c r="A231" s="15"/>
      <c r="B231" s="8" t="s">
        <v>41</v>
      </c>
      <c r="C231" s="9">
        <v>48</v>
      </c>
      <c r="D231" s="10" t="str">
        <f t="shared" si="64"/>
        <v>Sophie Brittain</v>
      </c>
      <c r="E231" s="10" t="str">
        <f t="shared" si="65"/>
        <v>Lincolnshire</v>
      </c>
      <c r="F231" s="53" t="s">
        <v>912</v>
      </c>
      <c r="G231" s="69" t="s">
        <v>945</v>
      </c>
      <c r="H231" s="19">
        <v>3</v>
      </c>
      <c r="I231" s="11"/>
      <c r="K231" s="12">
        <f t="shared" si="60"/>
      </c>
      <c r="L231" s="12">
        <f t="shared" si="61"/>
        <v>3</v>
      </c>
      <c r="M231" s="13">
        <f t="shared" si="62"/>
      </c>
      <c r="N231" s="14">
        <f t="shared" si="63"/>
      </c>
      <c r="R231" s="14" t="s">
        <v>31</v>
      </c>
      <c r="S231" s="26" t="s">
        <v>9</v>
      </c>
      <c r="T231" s="14" t="s">
        <v>35</v>
      </c>
    </row>
    <row r="232" spans="1:20" ht="15">
      <c r="A232" s="15"/>
      <c r="B232" s="8" t="s">
        <v>41</v>
      </c>
      <c r="C232" s="9">
        <v>76</v>
      </c>
      <c r="D232" s="10" t="str">
        <f t="shared" si="64"/>
        <v>Megan Hughes</v>
      </c>
      <c r="E232" s="10" t="str">
        <f t="shared" si="65"/>
        <v>Suffolk</v>
      </c>
      <c r="F232" s="53" t="s">
        <v>913</v>
      </c>
      <c r="G232" s="69" t="s">
        <v>942</v>
      </c>
      <c r="H232" s="19">
        <v>2</v>
      </c>
      <c r="I232" s="11"/>
      <c r="K232" s="12">
        <f t="shared" si="60"/>
      </c>
      <c r="L232" s="12">
        <f t="shared" si="61"/>
      </c>
      <c r="M232" s="13">
        <f t="shared" si="62"/>
      </c>
      <c r="N232" s="14">
        <f t="shared" si="63"/>
        <v>2</v>
      </c>
      <c r="R232" s="14">
        <v>55</v>
      </c>
      <c r="S232" s="26" t="s">
        <v>451</v>
      </c>
      <c r="T232" s="14" t="s">
        <v>36</v>
      </c>
    </row>
    <row r="233" spans="1:20" ht="15">
      <c r="A233" s="15"/>
      <c r="B233" s="8" t="s">
        <v>41</v>
      </c>
      <c r="C233" s="9" t="s">
        <v>9</v>
      </c>
      <c r="D233" s="10" t="str">
        <f t="shared" si="64"/>
        <v>.</v>
      </c>
      <c r="E233" s="10" t="str">
        <f t="shared" si="65"/>
        <v>.</v>
      </c>
      <c r="F233" s="53"/>
      <c r="G233" s="69"/>
      <c r="H233" s="19">
        <v>1</v>
      </c>
      <c r="I233" s="11"/>
      <c r="K233" s="12">
        <f t="shared" si="60"/>
      </c>
      <c r="L233" s="12">
        <f t="shared" si="61"/>
      </c>
      <c r="M233" s="13">
        <f t="shared" si="62"/>
      </c>
      <c r="N233" s="14">
        <f t="shared" si="63"/>
      </c>
      <c r="R233" s="14">
        <v>56</v>
      </c>
      <c r="S233" s="26" t="s">
        <v>439</v>
      </c>
      <c r="T233" s="14" t="s">
        <v>36</v>
      </c>
    </row>
    <row r="234" spans="1:20" ht="15">
      <c r="A234" s="15"/>
      <c r="B234" s="8" t="s">
        <v>41</v>
      </c>
      <c r="C234" s="9" t="s">
        <v>9</v>
      </c>
      <c r="D234" s="10" t="str">
        <f t="shared" si="64"/>
        <v>.</v>
      </c>
      <c r="E234" s="10" t="str">
        <f t="shared" si="65"/>
        <v>.</v>
      </c>
      <c r="F234" s="53"/>
      <c r="G234" s="69"/>
      <c r="H234" s="19"/>
      <c r="I234" s="11"/>
      <c r="K234" s="12"/>
      <c r="L234" s="12"/>
      <c r="M234" s="13"/>
      <c r="R234" s="14" t="s">
        <v>32</v>
      </c>
      <c r="S234" s="26" t="s">
        <v>9</v>
      </c>
      <c r="T234" s="14" t="s">
        <v>36</v>
      </c>
    </row>
    <row r="235" spans="1:20" ht="15">
      <c r="A235" s="15"/>
      <c r="B235" s="8" t="s">
        <v>41</v>
      </c>
      <c r="C235" s="9" t="s">
        <v>9</v>
      </c>
      <c r="D235" s="10" t="str">
        <f t="shared" si="64"/>
        <v>.</v>
      </c>
      <c r="E235" s="10" t="str">
        <f t="shared" si="65"/>
        <v>.</v>
      </c>
      <c r="F235" s="53"/>
      <c r="G235" s="69"/>
      <c r="H235" s="19"/>
      <c r="I235" s="11"/>
      <c r="K235" s="12"/>
      <c r="L235" s="12"/>
      <c r="M235" s="13"/>
      <c r="R235" s="14">
        <v>75</v>
      </c>
      <c r="S235" s="26" t="s">
        <v>244</v>
      </c>
      <c r="T235" s="14" t="s">
        <v>37</v>
      </c>
    </row>
    <row r="236" spans="1:20" ht="15">
      <c r="A236" s="15"/>
      <c r="B236" s="8" t="s">
        <v>41</v>
      </c>
      <c r="C236" s="9" t="s">
        <v>9</v>
      </c>
      <c r="D236" s="10" t="str">
        <f t="shared" si="64"/>
        <v>.</v>
      </c>
      <c r="E236" s="10" t="str">
        <f t="shared" si="65"/>
        <v>.</v>
      </c>
      <c r="F236" s="53"/>
      <c r="G236" s="69"/>
      <c r="H236" s="19"/>
      <c r="I236" s="11"/>
      <c r="K236" s="12"/>
      <c r="L236" s="12"/>
      <c r="M236" s="13"/>
      <c r="R236" s="14">
        <v>76</v>
      </c>
      <c r="S236" s="26" t="s">
        <v>249</v>
      </c>
      <c r="T236" s="14" t="s">
        <v>37</v>
      </c>
    </row>
    <row r="237" spans="1:20" ht="15">
      <c r="A237" s="15"/>
      <c r="B237" s="8" t="s">
        <v>41</v>
      </c>
      <c r="C237" s="9" t="s">
        <v>9</v>
      </c>
      <c r="D237" s="10" t="str">
        <f t="shared" si="64"/>
        <v>.</v>
      </c>
      <c r="E237" s="10" t="str">
        <f t="shared" si="65"/>
        <v>.</v>
      </c>
      <c r="F237" s="53"/>
      <c r="G237" s="69"/>
      <c r="H237" s="19"/>
      <c r="I237" s="11"/>
      <c r="K237" s="12"/>
      <c r="L237" s="12"/>
      <c r="M237" s="13"/>
      <c r="R237" s="14" t="s">
        <v>33</v>
      </c>
      <c r="S237" s="26" t="s">
        <v>9</v>
      </c>
      <c r="T237" s="14" t="s">
        <v>37</v>
      </c>
    </row>
    <row r="238" spans="1:20" ht="15">
      <c r="A238" s="15"/>
      <c r="B238" s="8"/>
      <c r="C238" s="10"/>
      <c r="D238" s="10"/>
      <c r="E238" s="10"/>
      <c r="F238" s="53"/>
      <c r="G238" s="69"/>
      <c r="H238" s="19"/>
      <c r="I238" s="11"/>
      <c r="K238" s="12"/>
      <c r="L238" s="12"/>
      <c r="M238" s="13"/>
      <c r="R238" s="14" t="s">
        <v>9</v>
      </c>
      <c r="S238" s="14" t="s">
        <v>9</v>
      </c>
      <c r="T238" s="14" t="s">
        <v>9</v>
      </c>
    </row>
    <row r="239" spans="1:19" ht="15">
      <c r="A239" s="15"/>
      <c r="B239" s="8"/>
      <c r="C239" s="10"/>
      <c r="D239" s="10"/>
      <c r="E239" s="10"/>
      <c r="F239" s="53"/>
      <c r="G239" s="69"/>
      <c r="H239" s="19"/>
      <c r="I239" s="11"/>
      <c r="K239" s="12"/>
      <c r="L239" s="12"/>
      <c r="M239" s="13"/>
      <c r="S239" s="14"/>
    </row>
    <row r="240" spans="1:20" ht="15">
      <c r="A240" s="15" t="s">
        <v>46</v>
      </c>
      <c r="B240" s="8" t="s">
        <v>41</v>
      </c>
      <c r="C240" s="9">
        <v>47</v>
      </c>
      <c r="D240" s="10" t="str">
        <f>VLOOKUP(C240,$R$240:$T$244,2,FALSE)</f>
        <v>Lincolnshire</v>
      </c>
      <c r="E240" s="10" t="str">
        <f>VLOOKUP(C240,$R$240:$T$244,3,FALSE)</f>
        <v>Lincolnshire</v>
      </c>
      <c r="F240" s="53" t="s">
        <v>932</v>
      </c>
      <c r="G240" s="69" t="s">
        <v>937</v>
      </c>
      <c r="H240" s="19">
        <v>8</v>
      </c>
      <c r="I240" s="11"/>
      <c r="K240" s="12">
        <f>IF($E240="","",IF(LEFT($E240,1)=$K$1,$H240,""))</f>
      </c>
      <c r="L240" s="12">
        <f>IF($E240="","",IF(LEFT($E240,1)=$L$1,$H240,""))</f>
        <v>8</v>
      </c>
      <c r="M240" s="13">
        <f>IF($E240="","",IF(LEFT($E240,1)=$M$1,$H240,""))</f>
      </c>
      <c r="N240" s="14">
        <f>IF($E240="","",IF(LEFT($E240,1)=$N$1,$H240,""))</f>
      </c>
      <c r="R240" s="14">
        <v>9</v>
      </c>
      <c r="S240" s="26" t="s">
        <v>34</v>
      </c>
      <c r="T240" s="14" t="s">
        <v>34</v>
      </c>
    </row>
    <row r="241" spans="1:20" ht="15">
      <c r="A241" s="15"/>
      <c r="B241" s="8" t="s">
        <v>41</v>
      </c>
      <c r="C241" s="9">
        <v>75</v>
      </c>
      <c r="D241" s="10" t="str">
        <f>VLOOKUP(C241,$R$240:$T$244,2,FALSE)</f>
        <v>Suffolk</v>
      </c>
      <c r="E241" s="10" t="str">
        <f>VLOOKUP(C241,$R$240:$T$244,3,FALSE)</f>
        <v>Suffolk</v>
      </c>
      <c r="F241" s="53" t="s">
        <v>933</v>
      </c>
      <c r="G241" s="69" t="s">
        <v>938</v>
      </c>
      <c r="H241" s="19">
        <v>6</v>
      </c>
      <c r="I241" s="11"/>
      <c r="K241" s="12">
        <f>IF($E241="","",IF(LEFT($E241,1)=$K$1,$H241,""))</f>
      </c>
      <c r="L241" s="12">
        <f>IF($E241="","",IF(LEFT($E241,1)=$L$1,$H241,""))</f>
      </c>
      <c r="M241" s="13">
        <f>IF($E241="","",IF(LEFT($E241,1)=$M$1,$H241,""))</f>
      </c>
      <c r="N241" s="14">
        <f>IF($E241="","",IF(LEFT($E241,1)=$N$1,$H241,""))</f>
        <v>6</v>
      </c>
      <c r="R241" s="14">
        <v>47</v>
      </c>
      <c r="S241" s="26" t="s">
        <v>35</v>
      </c>
      <c r="T241" s="14" t="s">
        <v>35</v>
      </c>
    </row>
    <row r="242" spans="1:20" ht="15">
      <c r="A242" s="15"/>
      <c r="B242" s="8" t="s">
        <v>41</v>
      </c>
      <c r="C242" s="9">
        <v>55</v>
      </c>
      <c r="D242" s="10" t="str">
        <f>VLOOKUP(C242,$R$240:$T$244,2,FALSE)</f>
        <v>Norfolk</v>
      </c>
      <c r="E242" s="10" t="str">
        <f>VLOOKUP(C242,$R$240:$T$244,3,FALSE)</f>
        <v>Norfolk</v>
      </c>
      <c r="F242" s="53" t="s">
        <v>934</v>
      </c>
      <c r="G242" s="69" t="s">
        <v>939</v>
      </c>
      <c r="H242" s="19">
        <v>4</v>
      </c>
      <c r="I242" s="11"/>
      <c r="K242" s="12">
        <f>IF($E242="","",IF(LEFT($E242,1)=$K$1,$H242,""))</f>
      </c>
      <c r="L242" s="12">
        <f>IF($E242="","",IF(LEFT($E242,1)=$L$1,$H242,""))</f>
      </c>
      <c r="M242" s="13">
        <f>IF($E242="","",IF(LEFT($E242,1)=$M$1,$H242,""))</f>
        <v>4</v>
      </c>
      <c r="N242" s="14">
        <f>IF($E242="","",IF(LEFT($E242,1)=$N$1,$H242,""))</f>
      </c>
      <c r="R242" s="14">
        <v>55</v>
      </c>
      <c r="S242" s="26" t="s">
        <v>36</v>
      </c>
      <c r="T242" s="14" t="s">
        <v>36</v>
      </c>
    </row>
    <row r="243" spans="1:20" ht="15">
      <c r="A243" s="15"/>
      <c r="B243" s="8" t="s">
        <v>41</v>
      </c>
      <c r="C243" s="9">
        <v>9</v>
      </c>
      <c r="D243" s="10" t="str">
        <f>VLOOKUP(C243,$R$240:$T$244,2,FALSE)</f>
        <v>Cambridgeshire</v>
      </c>
      <c r="E243" s="10" t="str">
        <f>VLOOKUP(C243,$R$240:$T$244,3,FALSE)</f>
        <v>Cambridgeshire</v>
      </c>
      <c r="F243" s="53" t="s">
        <v>935</v>
      </c>
      <c r="G243" s="69" t="s">
        <v>940</v>
      </c>
      <c r="H243" s="19">
        <v>2</v>
      </c>
      <c r="I243" s="11"/>
      <c r="K243" s="12">
        <f>IF($E243="","",IF(LEFT($E243,1)=$K$1,$H243,""))</f>
        <v>2</v>
      </c>
      <c r="L243" s="12">
        <f>IF($E243="","",IF(LEFT($E243,1)=$L$1,$H243,""))</f>
      </c>
      <c r="M243" s="13">
        <f>IF($E243="","",IF(LEFT($E243,1)=$M$1,$H243,""))</f>
      </c>
      <c r="N243" s="14">
        <f>IF($E243="","",IF(LEFT($E243,1)=$N$1,$H243,""))</f>
      </c>
      <c r="R243" s="14">
        <v>75</v>
      </c>
      <c r="S243" s="26" t="s">
        <v>37</v>
      </c>
      <c r="T243" s="14" t="s">
        <v>37</v>
      </c>
    </row>
    <row r="244" spans="1:20" ht="15">
      <c r="A244" s="15"/>
      <c r="B244" s="8"/>
      <c r="C244" s="10"/>
      <c r="D244" s="10"/>
      <c r="E244" s="10"/>
      <c r="F244" s="55"/>
      <c r="G244" s="70"/>
      <c r="H244" s="19"/>
      <c r="I244" s="11"/>
      <c r="K244" s="12"/>
      <c r="L244" s="12"/>
      <c r="M244" s="13"/>
      <c r="R244" s="14" t="s">
        <v>9</v>
      </c>
      <c r="S244" s="14" t="s">
        <v>9</v>
      </c>
      <c r="T244" s="14" t="s">
        <v>9</v>
      </c>
    </row>
    <row r="245" spans="1:19" ht="15">
      <c r="A245" s="23"/>
      <c r="B245" s="11"/>
      <c r="C245" s="21"/>
      <c r="D245" s="21"/>
      <c r="F245" s="58"/>
      <c r="G245" s="58"/>
      <c r="H245" s="11"/>
      <c r="I245" s="11"/>
      <c r="J245" s="27" t="s">
        <v>29</v>
      </c>
      <c r="K245" s="12">
        <f>SUM(K2:K243)</f>
        <v>147.5</v>
      </c>
      <c r="L245" s="12">
        <f>SUM(L2:L243)</f>
        <v>148.5</v>
      </c>
      <c r="M245" s="13">
        <f>SUM(M2:M243)</f>
        <v>116</v>
      </c>
      <c r="N245" s="14">
        <f>SUM(N2:N243)</f>
        <v>137</v>
      </c>
      <c r="S245" s="14"/>
    </row>
    <row r="246" spans="1:19" ht="15">
      <c r="A246" s="23"/>
      <c r="B246" s="11"/>
      <c r="C246" s="21"/>
      <c r="D246" s="21"/>
      <c r="E246" s="24" t="s">
        <v>34</v>
      </c>
      <c r="F246" s="57">
        <f>K245</f>
        <v>147.5</v>
      </c>
      <c r="G246" s="57"/>
      <c r="H246" s="11"/>
      <c r="I246" s="11"/>
      <c r="K246" s="12"/>
      <c r="L246" s="12"/>
      <c r="M246" s="13"/>
      <c r="S246" s="14"/>
    </row>
    <row r="247" spans="1:19" ht="15">
      <c r="A247" s="23"/>
      <c r="B247" s="11"/>
      <c r="C247" s="21"/>
      <c r="D247" s="21"/>
      <c r="E247" s="24" t="s">
        <v>35</v>
      </c>
      <c r="F247" s="57">
        <f>L245</f>
        <v>148.5</v>
      </c>
      <c r="G247" s="57"/>
      <c r="H247" s="11"/>
      <c r="I247" s="11"/>
      <c r="K247" s="28" t="s">
        <v>7</v>
      </c>
      <c r="L247" s="28" t="s">
        <v>40</v>
      </c>
      <c r="M247" s="22" t="s">
        <v>38</v>
      </c>
      <c r="N247" s="22" t="s">
        <v>39</v>
      </c>
      <c r="S247" s="14"/>
    </row>
    <row r="248" spans="3:19" ht="15">
      <c r="C248" s="14"/>
      <c r="E248" s="24" t="s">
        <v>36</v>
      </c>
      <c r="F248" s="57">
        <f>M245</f>
        <v>116</v>
      </c>
      <c r="G248" s="57"/>
      <c r="S248" s="14"/>
    </row>
    <row r="249" spans="3:19" ht="15">
      <c r="C249" s="14"/>
      <c r="E249" s="25" t="s">
        <v>37</v>
      </c>
      <c r="F249" s="63">
        <f>N245</f>
        <v>137</v>
      </c>
      <c r="G249" s="63"/>
      <c r="S249" s="14"/>
    </row>
    <row r="250" spans="3:19" ht="15">
      <c r="C250" s="14"/>
      <c r="F250" s="58"/>
      <c r="G250" s="58"/>
      <c r="S250" s="14"/>
    </row>
  </sheetData>
  <sheetProtection password="CAC7" sheet="1" selectLockedCells="1"/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5" r:id="rId1"/>
  <headerFooter>
    <oddHeader>&amp;C&amp;A</oddHeader>
  </headerFooter>
  <rowBreaks count="3" manualBreakCount="3">
    <brk id="56" max="7" man="1"/>
    <brk id="154" max="7" man="1"/>
    <brk id="21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80" zoomScaleNormal="80" zoomScalePageLayoutView="0" workbookViewId="0" topLeftCell="A1">
      <pane ySplit="1" topLeftCell="A224" activePane="bottomLeft" state="frozen"/>
      <selection pane="topLeft" activeCell="A1" sqref="A1"/>
      <selection pane="bottomLeft" activeCell="S251" sqref="S251"/>
    </sheetView>
  </sheetViews>
  <sheetFormatPr defaultColWidth="8.8515625" defaultRowHeight="15"/>
  <cols>
    <col min="1" max="1" width="13.421875" style="14" customWidth="1"/>
    <col min="2" max="2" width="9.00390625" style="14" customWidth="1"/>
    <col min="3" max="3" width="7.8515625" style="0" customWidth="1"/>
    <col min="4" max="4" width="21.421875" style="14" customWidth="1"/>
    <col min="5" max="5" width="16.7109375" style="14" customWidth="1"/>
    <col min="6" max="7" width="11.28125" style="62" customWidth="1"/>
    <col min="8" max="8" width="8.140625" style="14" customWidth="1"/>
    <col min="9" max="9" width="7.00390625" style="14" customWidth="1"/>
    <col min="10" max="10" width="35.421875" style="14" customWidth="1"/>
    <col min="11" max="15" width="4.7109375" style="14" customWidth="1"/>
    <col min="16" max="16" width="9.140625" style="14" customWidth="1"/>
    <col min="17" max="17" width="5.8515625" style="14" customWidth="1"/>
    <col min="18" max="18" width="6.140625" style="14" customWidth="1"/>
    <col min="19" max="19" width="24.7109375" style="26" customWidth="1"/>
    <col min="20" max="20" width="17.8515625" style="14" customWidth="1"/>
  </cols>
  <sheetData>
    <row r="1" spans="1:19" ht="1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60" t="s">
        <v>5</v>
      </c>
      <c r="G1" s="60"/>
      <c r="H1" s="1" t="s">
        <v>6</v>
      </c>
      <c r="I1" s="4"/>
      <c r="K1" s="5" t="s">
        <v>7</v>
      </c>
      <c r="L1" s="5" t="s">
        <v>40</v>
      </c>
      <c r="M1" s="6" t="s">
        <v>38</v>
      </c>
      <c r="N1" s="6" t="s">
        <v>39</v>
      </c>
      <c r="S1" s="51" t="s">
        <v>66</v>
      </c>
    </row>
    <row r="2" spans="1:20" ht="15">
      <c r="A2" s="7" t="s">
        <v>8</v>
      </c>
      <c r="B2" s="8" t="s">
        <v>43</v>
      </c>
      <c r="C2" s="9">
        <v>9</v>
      </c>
      <c r="D2" s="10" t="str">
        <f>VLOOKUP(C2,$R$2:$T$14,2,FALSE)</f>
        <v>Adam Cross</v>
      </c>
      <c r="E2" s="10" t="str">
        <f>VLOOKUP(C2,$R$2:$T$14,3,FALSE)</f>
        <v>Cambridgeshire</v>
      </c>
      <c r="F2" s="53" t="s">
        <v>576</v>
      </c>
      <c r="G2" s="69" t="s">
        <v>937</v>
      </c>
      <c r="H2" s="19">
        <v>8</v>
      </c>
      <c r="I2" s="11"/>
      <c r="J2" s="49" t="s">
        <v>65</v>
      </c>
      <c r="K2" s="12">
        <f>IF($E2="","",IF(LEFT($E2,1)=$K$1,$H2,""))</f>
        <v>8</v>
      </c>
      <c r="L2" s="12">
        <f>IF($E2="","",IF(LEFT($E2,1)=$L$1,$H2,""))</f>
      </c>
      <c r="M2" s="13">
        <f>IF($E2="","",IF(LEFT($E2,1)=$M$1,$H2,""))</f>
      </c>
      <c r="N2" s="14">
        <f>IF($E2="","",IF(LEFT($E2,1)=$N$1,$H2,""))</f>
      </c>
      <c r="R2" s="14">
        <v>9</v>
      </c>
      <c r="S2" s="26" t="s">
        <v>77</v>
      </c>
      <c r="T2" s="14" t="s">
        <v>34</v>
      </c>
    </row>
    <row r="3" spans="1:20" ht="15">
      <c r="A3" s="68" t="s">
        <v>134</v>
      </c>
      <c r="B3" s="8" t="s">
        <v>43</v>
      </c>
      <c r="C3" s="9">
        <v>10</v>
      </c>
      <c r="D3" s="10" t="str">
        <f aca="true" t="shared" si="0" ref="D3:D13">VLOOKUP(C3,$R$2:$T$14,2,FALSE)</f>
        <v>Ronan Rawlins</v>
      </c>
      <c r="E3" s="10" t="str">
        <f aca="true" t="shared" si="1" ref="E3:E13">VLOOKUP(C3,$R$2:$T$14,3,FALSE)</f>
        <v>Cambridgeshire</v>
      </c>
      <c r="F3" s="53" t="s">
        <v>577</v>
      </c>
      <c r="G3" s="69" t="s">
        <v>938</v>
      </c>
      <c r="H3" s="19">
        <v>7</v>
      </c>
      <c r="I3" s="11"/>
      <c r="K3" s="12">
        <f aca="true" t="shared" si="2" ref="K3:K143">IF($E3="","",IF(LEFT($E3,1)=$K$1,$H3,""))</f>
        <v>7</v>
      </c>
      <c r="L3" s="12">
        <f aca="true" t="shared" si="3" ref="L3:L143">IF($E3="","",IF(LEFT($E3,1)=$L$1,$H3,""))</f>
      </c>
      <c r="M3" s="12">
        <f aca="true" t="shared" si="4" ref="M3:M143">IF($E3="","",IF(LEFT($E3,1)=$M$1,$H3,""))</f>
      </c>
      <c r="N3" s="13">
        <f aca="true" t="shared" si="5" ref="N3:N143">IF($E3="","",IF(LEFT($E3,1)=$N$1,$H3,""))</f>
      </c>
      <c r="R3" s="14">
        <v>10</v>
      </c>
      <c r="S3" s="26" t="s">
        <v>148</v>
      </c>
      <c r="T3" s="14" t="s">
        <v>34</v>
      </c>
    </row>
    <row r="4" spans="1:20" ht="15">
      <c r="A4" s="15"/>
      <c r="B4" s="8" t="s">
        <v>43</v>
      </c>
      <c r="C4" s="9">
        <v>47</v>
      </c>
      <c r="D4" s="10" t="str">
        <f t="shared" si="0"/>
        <v>William Hughes</v>
      </c>
      <c r="E4" s="10" t="str">
        <f t="shared" si="1"/>
        <v>Lincolnshire</v>
      </c>
      <c r="F4" s="53" t="s">
        <v>577</v>
      </c>
      <c r="G4" s="69" t="s">
        <v>939</v>
      </c>
      <c r="H4" s="19">
        <v>6</v>
      </c>
      <c r="I4" s="11"/>
      <c r="J4" s="29" t="s">
        <v>10</v>
      </c>
      <c r="K4" s="12">
        <f t="shared" si="2"/>
      </c>
      <c r="L4" s="12">
        <f t="shared" si="3"/>
        <v>6</v>
      </c>
      <c r="M4" s="13">
        <f t="shared" si="4"/>
      </c>
      <c r="N4" s="14">
        <f t="shared" si="5"/>
      </c>
      <c r="R4" s="14" t="s">
        <v>30</v>
      </c>
      <c r="S4" s="26" t="s">
        <v>149</v>
      </c>
      <c r="T4" s="14" t="s">
        <v>34</v>
      </c>
    </row>
    <row r="5" spans="1:20" ht="15">
      <c r="A5" s="15"/>
      <c r="B5" s="8" t="s">
        <v>43</v>
      </c>
      <c r="C5" s="9">
        <v>75</v>
      </c>
      <c r="D5" s="10" t="str">
        <f t="shared" si="0"/>
        <v>Joshue Oshunrinde</v>
      </c>
      <c r="E5" s="10" t="str">
        <f t="shared" si="1"/>
        <v>Suffolk</v>
      </c>
      <c r="F5" s="53" t="s">
        <v>577</v>
      </c>
      <c r="G5" s="69" t="s">
        <v>940</v>
      </c>
      <c r="H5" s="19">
        <v>5</v>
      </c>
      <c r="I5" s="11"/>
      <c r="J5" s="29" t="s">
        <v>11</v>
      </c>
      <c r="K5" s="12">
        <f t="shared" si="2"/>
      </c>
      <c r="L5" s="12">
        <f t="shared" si="3"/>
      </c>
      <c r="M5" s="13">
        <f t="shared" si="4"/>
      </c>
      <c r="N5" s="14">
        <f t="shared" si="5"/>
        <v>5</v>
      </c>
      <c r="R5" s="14">
        <v>47</v>
      </c>
      <c r="S5" s="26" t="s">
        <v>357</v>
      </c>
      <c r="T5" s="14" t="s">
        <v>35</v>
      </c>
    </row>
    <row r="6" spans="1:20" ht="15">
      <c r="A6" s="15"/>
      <c r="B6" s="8" t="s">
        <v>43</v>
      </c>
      <c r="C6" s="9">
        <v>76</v>
      </c>
      <c r="D6" s="10" t="str">
        <f t="shared" si="0"/>
        <v>Cameron Bailey</v>
      </c>
      <c r="E6" s="10" t="str">
        <f t="shared" si="1"/>
        <v>Suffolk</v>
      </c>
      <c r="F6" s="53" t="s">
        <v>578</v>
      </c>
      <c r="G6" s="69" t="s">
        <v>944</v>
      </c>
      <c r="H6" s="19">
        <v>4</v>
      </c>
      <c r="I6" s="11"/>
      <c r="J6" s="29" t="s">
        <v>12</v>
      </c>
      <c r="K6" s="12">
        <f t="shared" si="2"/>
      </c>
      <c r="L6" s="12">
        <f t="shared" si="3"/>
      </c>
      <c r="M6" s="13">
        <f t="shared" si="4"/>
      </c>
      <c r="N6" s="14">
        <f t="shared" si="5"/>
        <v>4</v>
      </c>
      <c r="R6" s="14">
        <v>48</v>
      </c>
      <c r="S6" s="26" t="s">
        <v>358</v>
      </c>
      <c r="T6" s="14" t="s">
        <v>35</v>
      </c>
    </row>
    <row r="7" spans="1:20" ht="15">
      <c r="A7" s="15"/>
      <c r="B7" s="8" t="s">
        <v>43</v>
      </c>
      <c r="C7" s="9">
        <v>55</v>
      </c>
      <c r="D7" s="10" t="str">
        <f t="shared" si="0"/>
        <v>Harry Taylor</v>
      </c>
      <c r="E7" s="10" t="str">
        <f t="shared" si="1"/>
        <v>Norfolk</v>
      </c>
      <c r="F7" s="53" t="s">
        <v>579</v>
      </c>
      <c r="G7" s="69" t="s">
        <v>945</v>
      </c>
      <c r="H7" s="19">
        <v>3</v>
      </c>
      <c r="I7" s="11"/>
      <c r="J7" s="29" t="s">
        <v>13</v>
      </c>
      <c r="K7" s="12">
        <f t="shared" si="2"/>
      </c>
      <c r="L7" s="12">
        <f t="shared" si="3"/>
      </c>
      <c r="M7" s="13">
        <f t="shared" si="4"/>
        <v>3</v>
      </c>
      <c r="N7" s="14">
        <f t="shared" si="5"/>
      </c>
      <c r="R7" s="14" t="s">
        <v>31</v>
      </c>
      <c r="S7" s="26" t="s">
        <v>575</v>
      </c>
      <c r="T7" s="14" t="s">
        <v>35</v>
      </c>
    </row>
    <row r="8" spans="1:20" ht="15">
      <c r="A8" s="15"/>
      <c r="B8" s="8" t="s">
        <v>43</v>
      </c>
      <c r="C8" s="9">
        <v>48</v>
      </c>
      <c r="D8" s="10" t="str">
        <f t="shared" si="0"/>
        <v>Luke Mather</v>
      </c>
      <c r="E8" s="10" t="str">
        <f t="shared" si="1"/>
        <v>Lincolnshire</v>
      </c>
      <c r="F8" s="53" t="s">
        <v>568</v>
      </c>
      <c r="G8" s="69" t="s">
        <v>942</v>
      </c>
      <c r="H8" s="19">
        <v>2</v>
      </c>
      <c r="I8" s="11"/>
      <c r="K8" s="12">
        <f t="shared" si="2"/>
      </c>
      <c r="L8" s="12">
        <f t="shared" si="3"/>
        <v>2</v>
      </c>
      <c r="M8" s="13">
        <f t="shared" si="4"/>
      </c>
      <c r="N8" s="14">
        <f t="shared" si="5"/>
      </c>
      <c r="R8" s="14">
        <v>55</v>
      </c>
      <c r="S8" s="26" t="s">
        <v>452</v>
      </c>
      <c r="T8" s="14" t="s">
        <v>36</v>
      </c>
    </row>
    <row r="9" spans="1:20" ht="15">
      <c r="A9" s="15"/>
      <c r="B9" s="8" t="s">
        <v>43</v>
      </c>
      <c r="C9" s="9">
        <v>56</v>
      </c>
      <c r="D9" s="10" t="str">
        <f t="shared" si="0"/>
        <v>Louis Albrow</v>
      </c>
      <c r="E9" s="10" t="str">
        <f t="shared" si="1"/>
        <v>Norfolk</v>
      </c>
      <c r="F9" s="53" t="s">
        <v>580</v>
      </c>
      <c r="G9" s="69" t="s">
        <v>943</v>
      </c>
      <c r="H9" s="19">
        <v>1</v>
      </c>
      <c r="I9" s="11"/>
      <c r="J9" s="16" t="s">
        <v>14</v>
      </c>
      <c r="K9" s="12">
        <f t="shared" si="2"/>
      </c>
      <c r="L9" s="12">
        <f t="shared" si="3"/>
      </c>
      <c r="M9" s="13">
        <f t="shared" si="4"/>
        <v>1</v>
      </c>
      <c r="N9" s="14">
        <f t="shared" si="5"/>
      </c>
      <c r="R9" s="14">
        <v>56</v>
      </c>
      <c r="S9" s="26" t="s">
        <v>453</v>
      </c>
      <c r="T9" s="14" t="s">
        <v>36</v>
      </c>
    </row>
    <row r="10" spans="1:20" ht="15">
      <c r="A10" s="15"/>
      <c r="B10" s="8" t="s">
        <v>43</v>
      </c>
      <c r="C10" s="9" t="s">
        <v>530</v>
      </c>
      <c r="D10" s="10" t="str">
        <f t="shared" si="0"/>
        <v>Julian Lyn</v>
      </c>
      <c r="E10" s="10" t="str">
        <f t="shared" si="1"/>
        <v>Cambridgeshire</v>
      </c>
      <c r="F10" s="53" t="s">
        <v>569</v>
      </c>
      <c r="G10" s="69"/>
      <c r="H10" s="19"/>
      <c r="I10" s="11"/>
      <c r="J10" s="16" t="s">
        <v>15</v>
      </c>
      <c r="K10" s="12"/>
      <c r="L10" s="12"/>
      <c r="M10" s="13"/>
      <c r="R10" s="14" t="s">
        <v>32</v>
      </c>
      <c r="S10" s="26" t="s">
        <v>9</v>
      </c>
      <c r="T10" s="14" t="s">
        <v>36</v>
      </c>
    </row>
    <row r="11" spans="1:20" ht="15">
      <c r="A11" s="15"/>
      <c r="B11" s="8" t="s">
        <v>43</v>
      </c>
      <c r="C11" s="9" t="s">
        <v>574</v>
      </c>
      <c r="D11" s="10" t="str">
        <f t="shared" si="0"/>
        <v>James Marsh</v>
      </c>
      <c r="E11" s="10" t="str">
        <f t="shared" si="1"/>
        <v>Lincolnshire</v>
      </c>
      <c r="F11" s="53" t="s">
        <v>572</v>
      </c>
      <c r="G11" s="69"/>
      <c r="H11" s="19"/>
      <c r="I11" s="11"/>
      <c r="K11" s="12"/>
      <c r="L11" s="12"/>
      <c r="M11" s="13"/>
      <c r="R11" s="14">
        <v>75</v>
      </c>
      <c r="S11" s="26" t="s">
        <v>203</v>
      </c>
      <c r="T11" s="14" t="s">
        <v>37</v>
      </c>
    </row>
    <row r="12" spans="1:20" ht="15">
      <c r="A12" s="15"/>
      <c r="B12" s="8" t="s">
        <v>43</v>
      </c>
      <c r="C12" s="9" t="s">
        <v>9</v>
      </c>
      <c r="D12" s="10" t="str">
        <f t="shared" si="0"/>
        <v>.</v>
      </c>
      <c r="E12" s="10" t="str">
        <f t="shared" si="1"/>
        <v>.</v>
      </c>
      <c r="F12" s="53"/>
      <c r="G12" s="69"/>
      <c r="H12" s="19"/>
      <c r="I12" s="11"/>
      <c r="K12" s="12"/>
      <c r="L12" s="12"/>
      <c r="M12" s="13"/>
      <c r="R12" s="14">
        <v>76</v>
      </c>
      <c r="S12" s="26" t="s">
        <v>204</v>
      </c>
      <c r="T12" s="14" t="s">
        <v>37</v>
      </c>
    </row>
    <row r="13" spans="1:20" ht="15">
      <c r="A13" s="15"/>
      <c r="B13" s="8" t="s">
        <v>43</v>
      </c>
      <c r="C13" s="9" t="s">
        <v>9</v>
      </c>
      <c r="D13" s="10" t="str">
        <f t="shared" si="0"/>
        <v>.</v>
      </c>
      <c r="E13" s="10" t="str">
        <f t="shared" si="1"/>
        <v>.</v>
      </c>
      <c r="F13" s="53"/>
      <c r="G13" s="69"/>
      <c r="H13" s="19"/>
      <c r="I13" s="11"/>
      <c r="K13" s="12"/>
      <c r="L13" s="12"/>
      <c r="M13" s="13"/>
      <c r="R13" s="14" t="s">
        <v>33</v>
      </c>
      <c r="S13" s="26" t="s">
        <v>9</v>
      </c>
      <c r="T13" s="14" t="s">
        <v>37</v>
      </c>
    </row>
    <row r="14" spans="1:20" s="14" customFormat="1" ht="15">
      <c r="A14" s="15"/>
      <c r="B14" s="8"/>
      <c r="C14" s="10"/>
      <c r="D14" s="10"/>
      <c r="E14" s="10"/>
      <c r="F14" s="53"/>
      <c r="G14" s="69"/>
      <c r="H14" s="19"/>
      <c r="I14" s="11"/>
      <c r="K14" s="12"/>
      <c r="L14" s="12"/>
      <c r="M14" s="13"/>
      <c r="R14" s="14" t="s">
        <v>9</v>
      </c>
      <c r="S14" s="14" t="s">
        <v>9</v>
      </c>
      <c r="T14" s="14" t="s">
        <v>9</v>
      </c>
    </row>
    <row r="15" spans="1:13" s="14" customFormat="1" ht="15">
      <c r="A15" s="15"/>
      <c r="B15" s="8"/>
      <c r="C15" s="10"/>
      <c r="D15" s="10"/>
      <c r="E15" s="10"/>
      <c r="F15" s="53"/>
      <c r="G15" s="69"/>
      <c r="H15" s="19"/>
      <c r="I15" s="11"/>
      <c r="K15" s="12"/>
      <c r="L15" s="12"/>
      <c r="M15" s="13"/>
    </row>
    <row r="16" spans="1:20" ht="15">
      <c r="A16" s="7" t="s">
        <v>16</v>
      </c>
      <c r="B16" s="8" t="s">
        <v>43</v>
      </c>
      <c r="C16" s="9">
        <v>47</v>
      </c>
      <c r="D16" s="10" t="str">
        <f>VLOOKUP(C16,$R$16:$T$28,2,FALSE)</f>
        <v>William Hughes</v>
      </c>
      <c r="E16" s="10" t="str">
        <f>VLOOKUP(C16,$R$2:$T$14,3,FALSE)</f>
        <v>Lincolnshire</v>
      </c>
      <c r="F16" s="53" t="s">
        <v>803</v>
      </c>
      <c r="G16" s="69" t="s">
        <v>937</v>
      </c>
      <c r="H16" s="19">
        <v>8</v>
      </c>
      <c r="I16" s="11"/>
      <c r="K16" s="12">
        <f t="shared" si="2"/>
      </c>
      <c r="L16" s="12">
        <f t="shared" si="3"/>
        <v>8</v>
      </c>
      <c r="M16" s="13">
        <f t="shared" si="4"/>
      </c>
      <c r="N16" s="14">
        <f t="shared" si="5"/>
      </c>
      <c r="R16" s="14">
        <v>9</v>
      </c>
      <c r="S16" s="26" t="s">
        <v>77</v>
      </c>
      <c r="T16" s="14" t="s">
        <v>34</v>
      </c>
    </row>
    <row r="17" spans="1:20" ht="15">
      <c r="A17" s="68" t="s">
        <v>134</v>
      </c>
      <c r="B17" s="8" t="s">
        <v>43</v>
      </c>
      <c r="C17" s="9">
        <v>9</v>
      </c>
      <c r="D17" s="10" t="str">
        <f aca="true" t="shared" si="6" ref="D17:D27">VLOOKUP(C17,$R$16:$T$28,2,FALSE)</f>
        <v>Adam Cross</v>
      </c>
      <c r="E17" s="10" t="str">
        <f aca="true" t="shared" si="7" ref="E17:E27">VLOOKUP(C17,$R$2:$T$14,3,FALSE)</f>
        <v>Cambridgeshire</v>
      </c>
      <c r="F17" s="53" t="s">
        <v>804</v>
      </c>
      <c r="G17" s="69" t="s">
        <v>938</v>
      </c>
      <c r="H17" s="18">
        <v>7</v>
      </c>
      <c r="I17" s="11"/>
      <c r="K17" s="12">
        <f t="shared" si="2"/>
        <v>7</v>
      </c>
      <c r="L17" s="17">
        <f t="shared" si="3"/>
      </c>
      <c r="M17" s="13">
        <f t="shared" si="4"/>
      </c>
      <c r="N17" s="14">
        <f t="shared" si="5"/>
      </c>
      <c r="R17" s="14">
        <v>10</v>
      </c>
      <c r="S17" s="26" t="s">
        <v>150</v>
      </c>
      <c r="T17" s="14" t="s">
        <v>34</v>
      </c>
    </row>
    <row r="18" spans="1:20" ht="15">
      <c r="A18" s="15"/>
      <c r="B18" s="8" t="s">
        <v>43</v>
      </c>
      <c r="C18" s="9">
        <v>48</v>
      </c>
      <c r="D18" s="10" t="str">
        <f t="shared" si="6"/>
        <v>Praise Olalere</v>
      </c>
      <c r="E18" s="10" t="str">
        <f t="shared" si="7"/>
        <v>Lincolnshire</v>
      </c>
      <c r="F18" s="53" t="s">
        <v>805</v>
      </c>
      <c r="G18" s="69" t="s">
        <v>939</v>
      </c>
      <c r="H18" s="18">
        <v>6</v>
      </c>
      <c r="I18" s="11"/>
      <c r="K18" s="12">
        <f t="shared" si="2"/>
      </c>
      <c r="L18" s="12">
        <f t="shared" si="3"/>
        <v>6</v>
      </c>
      <c r="M18" s="13">
        <f t="shared" si="4"/>
      </c>
      <c r="N18" s="14">
        <f t="shared" si="5"/>
      </c>
      <c r="R18" s="14" t="s">
        <v>30</v>
      </c>
      <c r="S18" s="26" t="s">
        <v>148</v>
      </c>
      <c r="T18" s="14" t="s">
        <v>34</v>
      </c>
    </row>
    <row r="19" spans="1:20" ht="15">
      <c r="A19" s="15"/>
      <c r="B19" s="8" t="s">
        <v>43</v>
      </c>
      <c r="C19" s="9">
        <v>76</v>
      </c>
      <c r="D19" s="10" t="str">
        <f t="shared" si="6"/>
        <v>Luigi Palmieri</v>
      </c>
      <c r="E19" s="10" t="str">
        <f t="shared" si="7"/>
        <v>Suffolk</v>
      </c>
      <c r="F19" s="53" t="s">
        <v>807</v>
      </c>
      <c r="G19" s="69" t="s">
        <v>940</v>
      </c>
      <c r="H19" s="18">
        <v>5</v>
      </c>
      <c r="I19" s="11"/>
      <c r="K19" s="12">
        <f t="shared" si="2"/>
      </c>
      <c r="L19" s="12">
        <f t="shared" si="3"/>
      </c>
      <c r="M19" s="13">
        <f t="shared" si="4"/>
      </c>
      <c r="N19" s="14">
        <f t="shared" si="5"/>
        <v>5</v>
      </c>
      <c r="R19" s="14">
        <v>47</v>
      </c>
      <c r="S19" s="26" t="s">
        <v>357</v>
      </c>
      <c r="T19" s="14" t="s">
        <v>35</v>
      </c>
    </row>
    <row r="20" spans="1:20" ht="15">
      <c r="A20" s="7"/>
      <c r="B20" s="8" t="s">
        <v>43</v>
      </c>
      <c r="C20" s="9">
        <v>56</v>
      </c>
      <c r="D20" s="10" t="str">
        <f t="shared" si="6"/>
        <v>Harry Taylor</v>
      </c>
      <c r="E20" s="10" t="str">
        <f t="shared" si="7"/>
        <v>Norfolk</v>
      </c>
      <c r="F20" s="53" t="s">
        <v>808</v>
      </c>
      <c r="G20" s="69" t="s">
        <v>944</v>
      </c>
      <c r="H20" s="18">
        <v>4</v>
      </c>
      <c r="I20" s="11"/>
      <c r="K20" s="12">
        <f t="shared" si="2"/>
      </c>
      <c r="L20" s="12">
        <f t="shared" si="3"/>
      </c>
      <c r="M20" s="13">
        <f t="shared" si="4"/>
        <v>4</v>
      </c>
      <c r="N20" s="14">
        <f t="shared" si="5"/>
      </c>
      <c r="R20" s="14">
        <v>48</v>
      </c>
      <c r="S20" s="26" t="s">
        <v>359</v>
      </c>
      <c r="T20" s="14" t="s">
        <v>35</v>
      </c>
    </row>
    <row r="21" spans="1:20" ht="15">
      <c r="A21" s="15"/>
      <c r="B21" s="8" t="s">
        <v>43</v>
      </c>
      <c r="C21" s="9">
        <v>55</v>
      </c>
      <c r="D21" s="10" t="str">
        <f t="shared" si="6"/>
        <v>Louis Albrow</v>
      </c>
      <c r="E21" s="10" t="str">
        <f t="shared" si="7"/>
        <v>Norfolk</v>
      </c>
      <c r="F21" s="53" t="s">
        <v>776</v>
      </c>
      <c r="G21" s="69" t="s">
        <v>945</v>
      </c>
      <c r="H21" s="18">
        <v>3</v>
      </c>
      <c r="I21" s="11"/>
      <c r="K21" s="12">
        <f t="shared" si="2"/>
      </c>
      <c r="L21" s="12">
        <f t="shared" si="3"/>
      </c>
      <c r="M21" s="13">
        <f t="shared" si="4"/>
        <v>3</v>
      </c>
      <c r="N21" s="14">
        <f t="shared" si="5"/>
      </c>
      <c r="R21" s="14" t="s">
        <v>31</v>
      </c>
      <c r="S21" s="26" t="s">
        <v>9</v>
      </c>
      <c r="T21" s="14" t="s">
        <v>35</v>
      </c>
    </row>
    <row r="22" spans="1:20" ht="15">
      <c r="A22" s="15"/>
      <c r="B22" s="8" t="s">
        <v>43</v>
      </c>
      <c r="C22" s="9">
        <v>75</v>
      </c>
      <c r="D22" s="10" t="str">
        <f t="shared" si="6"/>
        <v>Cameron Bailey</v>
      </c>
      <c r="E22" s="10" t="str">
        <f t="shared" si="7"/>
        <v>Suffolk</v>
      </c>
      <c r="F22" s="53" t="s">
        <v>780</v>
      </c>
      <c r="G22" s="69" t="s">
        <v>942</v>
      </c>
      <c r="H22" s="30">
        <v>2</v>
      </c>
      <c r="I22" s="11"/>
      <c r="K22" s="12">
        <f t="shared" si="2"/>
      </c>
      <c r="L22" s="12">
        <f t="shared" si="3"/>
      </c>
      <c r="M22" s="13">
        <f t="shared" si="4"/>
      </c>
      <c r="N22" s="14">
        <f t="shared" si="5"/>
        <v>2</v>
      </c>
      <c r="R22" s="14">
        <v>55</v>
      </c>
      <c r="S22" s="26" t="s">
        <v>453</v>
      </c>
      <c r="T22" s="14" t="s">
        <v>36</v>
      </c>
    </row>
    <row r="23" spans="1:20" ht="15">
      <c r="A23" s="15"/>
      <c r="B23" s="8" t="s">
        <v>43</v>
      </c>
      <c r="C23" s="9">
        <v>10</v>
      </c>
      <c r="D23" s="10" t="str">
        <f t="shared" si="6"/>
        <v>Laurence Wood</v>
      </c>
      <c r="E23" s="10" t="str">
        <f t="shared" si="7"/>
        <v>Cambridgeshire</v>
      </c>
      <c r="F23" s="53" t="s">
        <v>809</v>
      </c>
      <c r="G23" s="69" t="s">
        <v>943</v>
      </c>
      <c r="H23" s="18">
        <v>1</v>
      </c>
      <c r="I23" s="11"/>
      <c r="K23" s="12">
        <f t="shared" si="2"/>
        <v>1</v>
      </c>
      <c r="L23" s="12">
        <f t="shared" si="3"/>
      </c>
      <c r="M23" s="13">
        <f t="shared" si="4"/>
      </c>
      <c r="N23" s="14">
        <f t="shared" si="5"/>
      </c>
      <c r="R23" s="14">
        <v>56</v>
      </c>
      <c r="S23" s="26" t="s">
        <v>452</v>
      </c>
      <c r="T23" s="14" t="s">
        <v>36</v>
      </c>
    </row>
    <row r="24" spans="1:20" ht="15">
      <c r="A24" s="15"/>
      <c r="B24" s="8" t="s">
        <v>43</v>
      </c>
      <c r="C24" s="9" t="s">
        <v>530</v>
      </c>
      <c r="D24" s="10" t="str">
        <f t="shared" si="6"/>
        <v>Ronan Rawlins</v>
      </c>
      <c r="E24" s="10" t="str">
        <f t="shared" si="7"/>
        <v>Cambridgeshire</v>
      </c>
      <c r="F24" s="53" t="s">
        <v>806</v>
      </c>
      <c r="G24" s="69"/>
      <c r="H24" s="18"/>
      <c r="I24" s="11"/>
      <c r="K24" s="12"/>
      <c r="L24" s="12"/>
      <c r="M24" s="13"/>
      <c r="R24" s="14" t="s">
        <v>32</v>
      </c>
      <c r="S24" s="26" t="s">
        <v>9</v>
      </c>
      <c r="T24" s="14" t="s">
        <v>36</v>
      </c>
    </row>
    <row r="25" spans="1:20" ht="15">
      <c r="A25" s="15"/>
      <c r="B25" s="8" t="s">
        <v>43</v>
      </c>
      <c r="C25" s="9" t="s">
        <v>574</v>
      </c>
      <c r="D25" s="10" t="str">
        <f t="shared" si="6"/>
        <v>.</v>
      </c>
      <c r="E25" s="10" t="str">
        <f t="shared" si="7"/>
        <v>Lincolnshire</v>
      </c>
      <c r="F25" s="53" t="s">
        <v>780</v>
      </c>
      <c r="G25" s="69"/>
      <c r="H25" s="18"/>
      <c r="I25" s="11"/>
      <c r="K25" s="12"/>
      <c r="L25" s="12"/>
      <c r="M25" s="13"/>
      <c r="R25" s="14">
        <v>75</v>
      </c>
      <c r="S25" s="26" t="s">
        <v>204</v>
      </c>
      <c r="T25" s="14" t="s">
        <v>37</v>
      </c>
    </row>
    <row r="26" spans="1:20" ht="15">
      <c r="A26" s="15"/>
      <c r="B26" s="8" t="s">
        <v>43</v>
      </c>
      <c r="C26" s="9" t="s">
        <v>9</v>
      </c>
      <c r="D26" s="10" t="str">
        <f t="shared" si="6"/>
        <v>.</v>
      </c>
      <c r="E26" s="10" t="str">
        <f t="shared" si="7"/>
        <v>.</v>
      </c>
      <c r="F26" s="53"/>
      <c r="G26" s="69"/>
      <c r="H26" s="18"/>
      <c r="I26" s="11"/>
      <c r="K26" s="12"/>
      <c r="L26" s="12"/>
      <c r="M26" s="13"/>
      <c r="R26" s="14">
        <v>76</v>
      </c>
      <c r="S26" s="26" t="s">
        <v>205</v>
      </c>
      <c r="T26" s="14" t="s">
        <v>37</v>
      </c>
    </row>
    <row r="27" spans="1:20" ht="15">
      <c r="A27" s="15"/>
      <c r="B27" s="8" t="s">
        <v>43</v>
      </c>
      <c r="C27" s="9" t="s">
        <v>9</v>
      </c>
      <c r="D27" s="10" t="str">
        <f t="shared" si="6"/>
        <v>.</v>
      </c>
      <c r="E27" s="10" t="str">
        <f t="shared" si="7"/>
        <v>.</v>
      </c>
      <c r="F27" s="53"/>
      <c r="G27" s="69"/>
      <c r="H27" s="18"/>
      <c r="I27" s="11"/>
      <c r="K27" s="12"/>
      <c r="L27" s="12"/>
      <c r="M27" s="13"/>
      <c r="R27" s="14" t="s">
        <v>33</v>
      </c>
      <c r="S27" s="26" t="s">
        <v>9</v>
      </c>
      <c r="T27" s="14" t="s">
        <v>37</v>
      </c>
    </row>
    <row r="28" spans="1:20" s="14" customFormat="1" ht="15">
      <c r="A28" s="15"/>
      <c r="B28" s="8"/>
      <c r="C28" s="10"/>
      <c r="D28" s="10"/>
      <c r="E28" s="10"/>
      <c r="F28" s="53"/>
      <c r="G28" s="69"/>
      <c r="H28" s="18"/>
      <c r="I28" s="11"/>
      <c r="K28" s="12"/>
      <c r="L28" s="12"/>
      <c r="M28" s="13"/>
      <c r="R28" s="14" t="s">
        <v>9</v>
      </c>
      <c r="S28" s="14" t="s">
        <v>9</v>
      </c>
      <c r="T28" s="14" t="s">
        <v>9</v>
      </c>
    </row>
    <row r="29" spans="1:13" s="14" customFormat="1" ht="15">
      <c r="A29" s="15"/>
      <c r="B29" s="8"/>
      <c r="C29" s="10"/>
      <c r="D29" s="10"/>
      <c r="E29" s="10"/>
      <c r="F29" s="53"/>
      <c r="G29" s="69"/>
      <c r="H29" s="18"/>
      <c r="I29" s="11"/>
      <c r="K29" s="12"/>
      <c r="L29" s="12"/>
      <c r="M29" s="13"/>
    </row>
    <row r="30" spans="1:20" ht="15">
      <c r="A30" s="7" t="s">
        <v>47</v>
      </c>
      <c r="B30" s="8" t="s">
        <v>43</v>
      </c>
      <c r="C30" s="9">
        <v>55</v>
      </c>
      <c r="D30" s="10" t="str">
        <f>VLOOKUP(C30,$R$30:$T$42,2,FALSE)</f>
        <v>Alfie Leonard</v>
      </c>
      <c r="E30" s="10" t="str">
        <f>VLOOKUP(C30,$R$30:$T$42,3,FALSE)</f>
        <v>Norfolk</v>
      </c>
      <c r="F30" s="53" t="s">
        <v>623</v>
      </c>
      <c r="G30" s="69" t="s">
        <v>937</v>
      </c>
      <c r="H30" s="19">
        <v>8</v>
      </c>
      <c r="I30" s="11"/>
      <c r="K30" s="12">
        <f t="shared" si="2"/>
      </c>
      <c r="L30" s="12">
        <f t="shared" si="3"/>
      </c>
      <c r="M30" s="13">
        <f t="shared" si="4"/>
        <v>8</v>
      </c>
      <c r="N30" s="14">
        <f t="shared" si="5"/>
      </c>
      <c r="R30" s="14">
        <v>9</v>
      </c>
      <c r="S30" s="26" t="s">
        <v>79</v>
      </c>
      <c r="T30" s="14" t="s">
        <v>34</v>
      </c>
    </row>
    <row r="31" spans="1:20" ht="15">
      <c r="A31" s="15"/>
      <c r="B31" s="8" t="s">
        <v>43</v>
      </c>
      <c r="C31" s="9">
        <v>9</v>
      </c>
      <c r="D31" s="10" t="str">
        <f aca="true" t="shared" si="8" ref="D31:D41">VLOOKUP(C31,$R$30:$T$42,2,FALSE)</f>
        <v>Ben Papworth</v>
      </c>
      <c r="E31" s="10" t="str">
        <f aca="true" t="shared" si="9" ref="E31:E41">VLOOKUP(C31,$R$30:$T$42,3,FALSE)</f>
        <v>Cambridgeshire</v>
      </c>
      <c r="F31" s="53" t="s">
        <v>624</v>
      </c>
      <c r="G31" s="69" t="s">
        <v>938</v>
      </c>
      <c r="H31" s="18">
        <v>7</v>
      </c>
      <c r="I31" s="11"/>
      <c r="K31" s="12">
        <f t="shared" si="2"/>
        <v>7</v>
      </c>
      <c r="L31" s="12">
        <f t="shared" si="3"/>
      </c>
      <c r="M31" s="13">
        <f t="shared" si="4"/>
      </c>
      <c r="N31" s="14">
        <f t="shared" si="5"/>
      </c>
      <c r="R31" s="14">
        <v>10</v>
      </c>
      <c r="S31" s="26" t="s">
        <v>78</v>
      </c>
      <c r="T31" s="14" t="s">
        <v>34</v>
      </c>
    </row>
    <row r="32" spans="1:20" ht="15">
      <c r="A32" s="15"/>
      <c r="B32" s="8" t="s">
        <v>43</v>
      </c>
      <c r="C32" s="9">
        <v>75</v>
      </c>
      <c r="D32" s="10" t="str">
        <f t="shared" si="8"/>
        <v>Oliver Biller</v>
      </c>
      <c r="E32" s="10" t="str">
        <f t="shared" si="9"/>
        <v>Suffolk</v>
      </c>
      <c r="F32" s="53" t="s">
        <v>625</v>
      </c>
      <c r="G32" s="69" t="s">
        <v>939</v>
      </c>
      <c r="H32" s="18">
        <v>6</v>
      </c>
      <c r="I32" s="11"/>
      <c r="K32" s="12">
        <f t="shared" si="2"/>
      </c>
      <c r="L32" s="12">
        <f t="shared" si="3"/>
      </c>
      <c r="M32" s="13">
        <f t="shared" si="4"/>
      </c>
      <c r="N32" s="14">
        <f t="shared" si="5"/>
        <v>6</v>
      </c>
      <c r="R32" s="14" t="s">
        <v>30</v>
      </c>
      <c r="S32" s="26" t="s">
        <v>9</v>
      </c>
      <c r="T32" s="14" t="s">
        <v>34</v>
      </c>
    </row>
    <row r="33" spans="1:20" ht="15">
      <c r="A33" s="15"/>
      <c r="B33" s="8" t="s">
        <v>43</v>
      </c>
      <c r="C33" s="9">
        <v>10</v>
      </c>
      <c r="D33" s="10" t="str">
        <f t="shared" si="8"/>
        <v>Lewis Smith</v>
      </c>
      <c r="E33" s="10" t="str">
        <f t="shared" si="9"/>
        <v>Cambridgeshire</v>
      </c>
      <c r="F33" s="53" t="s">
        <v>626</v>
      </c>
      <c r="G33" s="69" t="s">
        <v>940</v>
      </c>
      <c r="H33" s="18">
        <v>5</v>
      </c>
      <c r="I33" s="11"/>
      <c r="K33" s="12">
        <f t="shared" si="2"/>
        <v>5</v>
      </c>
      <c r="L33" s="12">
        <f t="shared" si="3"/>
      </c>
      <c r="M33" s="13">
        <f t="shared" si="4"/>
      </c>
      <c r="N33" s="14">
        <f t="shared" si="5"/>
      </c>
      <c r="R33" s="14">
        <v>47</v>
      </c>
      <c r="S33" s="26" t="s">
        <v>360</v>
      </c>
      <c r="T33" s="14" t="s">
        <v>35</v>
      </c>
    </row>
    <row r="34" spans="1:20" ht="15">
      <c r="A34" s="15"/>
      <c r="B34" s="8" t="s">
        <v>43</v>
      </c>
      <c r="C34" s="9">
        <v>47</v>
      </c>
      <c r="D34" s="10" t="str">
        <f t="shared" si="8"/>
        <v>Daniel Jewell</v>
      </c>
      <c r="E34" s="10" t="str">
        <f t="shared" si="9"/>
        <v>Lincolnshire</v>
      </c>
      <c r="F34" s="53" t="s">
        <v>627</v>
      </c>
      <c r="G34" s="69" t="s">
        <v>944</v>
      </c>
      <c r="H34" s="18">
        <v>4</v>
      </c>
      <c r="I34" s="11"/>
      <c r="K34" s="12">
        <f t="shared" si="2"/>
      </c>
      <c r="L34" s="12">
        <f t="shared" si="3"/>
        <v>4</v>
      </c>
      <c r="M34" s="13">
        <f t="shared" si="4"/>
      </c>
      <c r="N34" s="14">
        <f t="shared" si="5"/>
      </c>
      <c r="R34" s="14">
        <v>48</v>
      </c>
      <c r="S34" s="26" t="s">
        <v>361</v>
      </c>
      <c r="T34" s="14" t="s">
        <v>35</v>
      </c>
    </row>
    <row r="35" spans="1:20" ht="15">
      <c r="A35" s="15"/>
      <c r="B35" s="8" t="s">
        <v>43</v>
      </c>
      <c r="C35" s="9">
        <v>56</v>
      </c>
      <c r="D35" s="10" t="str">
        <f t="shared" si="8"/>
        <v>Joe Smythe</v>
      </c>
      <c r="E35" s="10" t="str">
        <f t="shared" si="9"/>
        <v>Norfolk</v>
      </c>
      <c r="F35" s="53" t="s">
        <v>628</v>
      </c>
      <c r="G35" s="69" t="s">
        <v>945</v>
      </c>
      <c r="H35" s="18">
        <v>3</v>
      </c>
      <c r="I35" s="11"/>
      <c r="K35" s="12">
        <f t="shared" si="2"/>
      </c>
      <c r="L35" s="12">
        <f t="shared" si="3"/>
      </c>
      <c r="M35" s="13">
        <f t="shared" si="4"/>
        <v>3</v>
      </c>
      <c r="N35" s="14">
        <f t="shared" si="5"/>
      </c>
      <c r="R35" s="14" t="s">
        <v>31</v>
      </c>
      <c r="S35" s="26" t="s">
        <v>9</v>
      </c>
      <c r="T35" s="14" t="s">
        <v>35</v>
      </c>
    </row>
    <row r="36" spans="1:20" ht="15">
      <c r="A36" s="15"/>
      <c r="B36" s="8" t="s">
        <v>43</v>
      </c>
      <c r="C36" s="9">
        <v>76</v>
      </c>
      <c r="D36" s="10" t="str">
        <f t="shared" si="8"/>
        <v>Elliot Adams</v>
      </c>
      <c r="E36" s="10" t="str">
        <f t="shared" si="9"/>
        <v>Suffolk</v>
      </c>
      <c r="F36" s="53" t="s">
        <v>629</v>
      </c>
      <c r="G36" s="69" t="s">
        <v>942</v>
      </c>
      <c r="H36" s="30">
        <v>2</v>
      </c>
      <c r="I36" s="11"/>
      <c r="K36" s="12">
        <f t="shared" si="2"/>
      </c>
      <c r="L36" s="12">
        <f t="shared" si="3"/>
      </c>
      <c r="M36" s="13">
        <f t="shared" si="4"/>
      </c>
      <c r="N36" s="14">
        <f t="shared" si="5"/>
        <v>2</v>
      </c>
      <c r="R36" s="14">
        <v>55</v>
      </c>
      <c r="S36" s="26" t="s">
        <v>454</v>
      </c>
      <c r="T36" s="14" t="s">
        <v>36</v>
      </c>
    </row>
    <row r="37" spans="1:20" ht="15">
      <c r="A37" s="15"/>
      <c r="B37" s="8" t="s">
        <v>43</v>
      </c>
      <c r="C37" s="9" t="s">
        <v>9</v>
      </c>
      <c r="D37" s="10" t="str">
        <f t="shared" si="8"/>
        <v>.</v>
      </c>
      <c r="E37" s="10" t="str">
        <f t="shared" si="9"/>
        <v>.</v>
      </c>
      <c r="F37" s="53"/>
      <c r="G37" s="69"/>
      <c r="H37" s="18">
        <v>1</v>
      </c>
      <c r="I37" s="11"/>
      <c r="K37" s="12">
        <f t="shared" si="2"/>
      </c>
      <c r="L37" s="12">
        <f t="shared" si="3"/>
      </c>
      <c r="M37" s="13">
        <f t="shared" si="4"/>
      </c>
      <c r="N37" s="14">
        <f t="shared" si="5"/>
      </c>
      <c r="R37" s="14">
        <v>56</v>
      </c>
      <c r="S37" s="26" t="s">
        <v>455</v>
      </c>
      <c r="T37" s="14" t="s">
        <v>36</v>
      </c>
    </row>
    <row r="38" spans="1:20" ht="15">
      <c r="A38" s="15"/>
      <c r="B38" s="8" t="s">
        <v>43</v>
      </c>
      <c r="C38" s="9" t="s">
        <v>9</v>
      </c>
      <c r="D38" s="10" t="str">
        <f t="shared" si="8"/>
        <v>.</v>
      </c>
      <c r="E38" s="10" t="str">
        <f t="shared" si="9"/>
        <v>.</v>
      </c>
      <c r="F38" s="53"/>
      <c r="G38" s="69"/>
      <c r="H38" s="18"/>
      <c r="I38" s="11"/>
      <c r="K38" s="12"/>
      <c r="L38" s="12"/>
      <c r="M38" s="13"/>
      <c r="R38" s="14" t="s">
        <v>32</v>
      </c>
      <c r="S38" s="26" t="s">
        <v>9</v>
      </c>
      <c r="T38" s="14" t="s">
        <v>36</v>
      </c>
    </row>
    <row r="39" spans="1:20" ht="15">
      <c r="A39" s="15"/>
      <c r="B39" s="8" t="s">
        <v>43</v>
      </c>
      <c r="C39" s="9" t="s">
        <v>9</v>
      </c>
      <c r="D39" s="10" t="str">
        <f t="shared" si="8"/>
        <v>.</v>
      </c>
      <c r="E39" s="10" t="str">
        <f t="shared" si="9"/>
        <v>.</v>
      </c>
      <c r="F39" s="53"/>
      <c r="G39" s="69"/>
      <c r="H39" s="18"/>
      <c r="I39" s="11"/>
      <c r="K39" s="12"/>
      <c r="L39" s="12"/>
      <c r="M39" s="13"/>
      <c r="R39" s="14">
        <v>75</v>
      </c>
      <c r="S39" s="26" t="s">
        <v>718</v>
      </c>
      <c r="T39" s="14" t="s">
        <v>37</v>
      </c>
    </row>
    <row r="40" spans="1:20" ht="15">
      <c r="A40" s="15"/>
      <c r="B40" s="8" t="s">
        <v>43</v>
      </c>
      <c r="C40" s="9" t="s">
        <v>9</v>
      </c>
      <c r="D40" s="10" t="str">
        <f t="shared" si="8"/>
        <v>.</v>
      </c>
      <c r="E40" s="10" t="str">
        <f t="shared" si="9"/>
        <v>.</v>
      </c>
      <c r="F40" s="53"/>
      <c r="G40" s="69"/>
      <c r="H40" s="18"/>
      <c r="I40" s="11"/>
      <c r="K40" s="12"/>
      <c r="L40" s="12"/>
      <c r="M40" s="13"/>
      <c r="R40" s="14">
        <v>76</v>
      </c>
      <c r="S40" s="26" t="s">
        <v>206</v>
      </c>
      <c r="T40" s="14" t="s">
        <v>37</v>
      </c>
    </row>
    <row r="41" spans="1:20" ht="15">
      <c r="A41" s="15"/>
      <c r="B41" s="8" t="s">
        <v>43</v>
      </c>
      <c r="C41" s="9" t="s">
        <v>9</v>
      </c>
      <c r="D41" s="10" t="str">
        <f t="shared" si="8"/>
        <v>.</v>
      </c>
      <c r="E41" s="10" t="str">
        <f t="shared" si="9"/>
        <v>.</v>
      </c>
      <c r="F41" s="53"/>
      <c r="G41" s="69"/>
      <c r="H41" s="18"/>
      <c r="I41" s="11"/>
      <c r="K41" s="12"/>
      <c r="L41" s="12"/>
      <c r="M41" s="13"/>
      <c r="R41" s="14" t="s">
        <v>33</v>
      </c>
      <c r="S41" s="26" t="s">
        <v>9</v>
      </c>
      <c r="T41" s="14" t="s">
        <v>37</v>
      </c>
    </row>
    <row r="42" spans="1:20" s="14" customFormat="1" ht="15">
      <c r="A42" s="15"/>
      <c r="B42" s="8"/>
      <c r="C42" s="10"/>
      <c r="D42" s="10"/>
      <c r="E42" s="10"/>
      <c r="F42" s="53"/>
      <c r="G42" s="69"/>
      <c r="H42" s="18"/>
      <c r="I42" s="11"/>
      <c r="K42" s="12"/>
      <c r="L42" s="12"/>
      <c r="M42" s="13"/>
      <c r="R42" s="14" t="s">
        <v>9</v>
      </c>
      <c r="S42" s="14" t="s">
        <v>9</v>
      </c>
      <c r="T42" s="14" t="s">
        <v>9</v>
      </c>
    </row>
    <row r="43" spans="1:13" s="14" customFormat="1" ht="15">
      <c r="A43" s="15"/>
      <c r="B43" s="8"/>
      <c r="C43" s="10"/>
      <c r="D43" s="10"/>
      <c r="E43" s="10"/>
      <c r="F43" s="53"/>
      <c r="G43" s="69"/>
      <c r="H43" s="18"/>
      <c r="I43" s="11"/>
      <c r="K43" s="12"/>
      <c r="L43" s="12"/>
      <c r="M43" s="13"/>
    </row>
    <row r="44" spans="1:20" ht="15">
      <c r="A44" s="7" t="s">
        <v>18</v>
      </c>
      <c r="B44" s="8" t="s">
        <v>43</v>
      </c>
      <c r="C44" s="9">
        <v>47</v>
      </c>
      <c r="D44" s="10" t="str">
        <f>VLOOKUP(C44,$R$44:$T$56,2,FALSE)</f>
        <v>Archie Richardson</v>
      </c>
      <c r="E44" s="10" t="str">
        <f>VLOOKUP(C44,$R$44:$T$56,3,FALSE)</f>
        <v>Lincolnshire</v>
      </c>
      <c r="F44" s="53" t="s">
        <v>853</v>
      </c>
      <c r="G44" s="69" t="s">
        <v>937</v>
      </c>
      <c r="H44" s="19">
        <v>8</v>
      </c>
      <c r="I44" s="11"/>
      <c r="K44" s="12">
        <f t="shared" si="2"/>
      </c>
      <c r="L44" s="12">
        <f t="shared" si="3"/>
        <v>8</v>
      </c>
      <c r="M44" s="13">
        <f t="shared" si="4"/>
      </c>
      <c r="N44" s="14">
        <f t="shared" si="5"/>
      </c>
      <c r="R44" s="14">
        <v>9</v>
      </c>
      <c r="S44" s="26" t="s">
        <v>151</v>
      </c>
      <c r="T44" s="14" t="s">
        <v>34</v>
      </c>
    </row>
    <row r="45" spans="1:20" ht="15">
      <c r="A45" s="15"/>
      <c r="B45" s="8" t="s">
        <v>43</v>
      </c>
      <c r="C45" s="9">
        <v>55</v>
      </c>
      <c r="D45" s="10" t="str">
        <f aca="true" t="shared" si="10" ref="D45:D55">VLOOKUP(C45,$R$44:$T$56,2,FALSE)</f>
        <v>Aiden Try</v>
      </c>
      <c r="E45" s="10" t="str">
        <f aca="true" t="shared" si="11" ref="E45:E55">VLOOKUP(C45,$R$44:$T$56,3,FALSE)</f>
        <v>Norfolk</v>
      </c>
      <c r="F45" s="53" t="s">
        <v>840</v>
      </c>
      <c r="G45" s="69" t="s">
        <v>938</v>
      </c>
      <c r="H45" s="18">
        <v>7</v>
      </c>
      <c r="I45" s="11"/>
      <c r="K45" s="12">
        <f t="shared" si="2"/>
      </c>
      <c r="L45" s="12">
        <f t="shared" si="3"/>
      </c>
      <c r="M45" s="13">
        <f t="shared" si="4"/>
        <v>7</v>
      </c>
      <c r="N45" s="14">
        <f t="shared" si="5"/>
      </c>
      <c r="R45" s="14">
        <v>10</v>
      </c>
      <c r="S45" s="26" t="s">
        <v>293</v>
      </c>
      <c r="T45" s="14" t="s">
        <v>34</v>
      </c>
    </row>
    <row r="46" spans="1:20" ht="15">
      <c r="A46" s="15"/>
      <c r="B46" s="8" t="s">
        <v>43</v>
      </c>
      <c r="C46" s="9">
        <v>48</v>
      </c>
      <c r="D46" s="10" t="str">
        <f t="shared" si="10"/>
        <v>Archie Rainbow</v>
      </c>
      <c r="E46" s="10" t="str">
        <f t="shared" si="11"/>
        <v>Lincolnshire</v>
      </c>
      <c r="F46" s="53" t="s">
        <v>854</v>
      </c>
      <c r="G46" s="69" t="s">
        <v>939</v>
      </c>
      <c r="H46" s="18">
        <v>6</v>
      </c>
      <c r="I46" s="11"/>
      <c r="K46" s="12">
        <f t="shared" si="2"/>
      </c>
      <c r="L46" s="12">
        <f t="shared" si="3"/>
        <v>6</v>
      </c>
      <c r="M46" s="13">
        <f t="shared" si="4"/>
      </c>
      <c r="N46" s="14">
        <f t="shared" si="5"/>
      </c>
      <c r="R46" s="14" t="s">
        <v>30</v>
      </c>
      <c r="S46" s="26" t="s">
        <v>9</v>
      </c>
      <c r="T46" s="14" t="s">
        <v>34</v>
      </c>
    </row>
    <row r="47" spans="1:20" ht="15">
      <c r="A47" s="15"/>
      <c r="B47" s="8" t="s">
        <v>43</v>
      </c>
      <c r="C47" s="9">
        <v>75</v>
      </c>
      <c r="D47" s="10" t="str">
        <f t="shared" si="10"/>
        <v>Jack Grady</v>
      </c>
      <c r="E47" s="10" t="str">
        <f t="shared" si="11"/>
        <v>Suffolk</v>
      </c>
      <c r="F47" s="53" t="s">
        <v>855</v>
      </c>
      <c r="G47" s="69" t="s">
        <v>940</v>
      </c>
      <c r="H47" s="18">
        <v>5</v>
      </c>
      <c r="I47" s="11"/>
      <c r="K47" s="12">
        <f t="shared" si="2"/>
      </c>
      <c r="L47" s="12">
        <f t="shared" si="3"/>
      </c>
      <c r="M47" s="13">
        <f t="shared" si="4"/>
      </c>
      <c r="N47" s="14">
        <f t="shared" si="5"/>
        <v>5</v>
      </c>
      <c r="R47" s="14">
        <v>47</v>
      </c>
      <c r="S47" s="26" t="s">
        <v>362</v>
      </c>
      <c r="T47" s="14" t="s">
        <v>35</v>
      </c>
    </row>
    <row r="48" spans="1:20" ht="15">
      <c r="A48" s="15"/>
      <c r="B48" s="8" t="s">
        <v>43</v>
      </c>
      <c r="C48" s="9">
        <v>76</v>
      </c>
      <c r="D48" s="10" t="str">
        <f t="shared" si="10"/>
        <v>Tai Elvin-Andrews</v>
      </c>
      <c r="E48" s="10" t="str">
        <f t="shared" si="11"/>
        <v>Suffolk</v>
      </c>
      <c r="F48" s="53" t="s">
        <v>856</v>
      </c>
      <c r="G48" s="69" t="s">
        <v>944</v>
      </c>
      <c r="H48" s="18">
        <v>4</v>
      </c>
      <c r="I48" s="11"/>
      <c r="K48" s="12">
        <f t="shared" si="2"/>
      </c>
      <c r="L48" s="12">
        <f t="shared" si="3"/>
      </c>
      <c r="M48" s="13">
        <f t="shared" si="4"/>
      </c>
      <c r="N48" s="14">
        <f t="shared" si="5"/>
        <v>4</v>
      </c>
      <c r="R48" s="14">
        <v>48</v>
      </c>
      <c r="S48" s="26" t="s">
        <v>363</v>
      </c>
      <c r="T48" s="14" t="s">
        <v>35</v>
      </c>
    </row>
    <row r="49" spans="1:20" ht="15">
      <c r="A49" s="15"/>
      <c r="B49" s="8" t="s">
        <v>43</v>
      </c>
      <c r="C49" s="9">
        <v>56</v>
      </c>
      <c r="D49" s="10" t="str">
        <f t="shared" si="10"/>
        <v>Tyler Bilyard</v>
      </c>
      <c r="E49" s="10" t="str">
        <f t="shared" si="11"/>
        <v>Norfolk</v>
      </c>
      <c r="F49" s="53" t="s">
        <v>832</v>
      </c>
      <c r="G49" s="69" t="s">
        <v>945</v>
      </c>
      <c r="H49" s="18">
        <v>3</v>
      </c>
      <c r="I49" s="11"/>
      <c r="K49" s="12">
        <f t="shared" si="2"/>
      </c>
      <c r="L49" s="12">
        <f t="shared" si="3"/>
      </c>
      <c r="M49" s="13">
        <f t="shared" si="4"/>
        <v>3</v>
      </c>
      <c r="N49" s="14">
        <f t="shared" si="5"/>
      </c>
      <c r="R49" s="14" t="s">
        <v>31</v>
      </c>
      <c r="S49" s="26" t="s">
        <v>9</v>
      </c>
      <c r="T49" s="14" t="s">
        <v>35</v>
      </c>
    </row>
    <row r="50" spans="1:20" ht="15">
      <c r="A50" s="15"/>
      <c r="B50" s="8" t="s">
        <v>43</v>
      </c>
      <c r="C50" s="9">
        <v>9</v>
      </c>
      <c r="D50" s="10" t="str">
        <f t="shared" si="10"/>
        <v>Will Davies</v>
      </c>
      <c r="E50" s="10" t="str">
        <f t="shared" si="11"/>
        <v>Cambridgeshire</v>
      </c>
      <c r="F50" s="53" t="s">
        <v>857</v>
      </c>
      <c r="G50" s="69" t="s">
        <v>942</v>
      </c>
      <c r="H50" s="30">
        <v>2</v>
      </c>
      <c r="I50" s="11"/>
      <c r="K50" s="12">
        <f t="shared" si="2"/>
        <v>2</v>
      </c>
      <c r="L50" s="12">
        <f t="shared" si="3"/>
      </c>
      <c r="M50" s="13">
        <f t="shared" si="4"/>
      </c>
      <c r="N50" s="14">
        <f t="shared" si="5"/>
      </c>
      <c r="R50" s="14">
        <v>55</v>
      </c>
      <c r="S50" s="26" t="s">
        <v>456</v>
      </c>
      <c r="T50" s="14" t="s">
        <v>36</v>
      </c>
    </row>
    <row r="51" spans="1:20" ht="15">
      <c r="A51" s="15"/>
      <c r="B51" s="8" t="s">
        <v>43</v>
      </c>
      <c r="C51" s="9" t="s">
        <v>9</v>
      </c>
      <c r="D51" s="10" t="str">
        <f t="shared" si="10"/>
        <v>.</v>
      </c>
      <c r="E51" s="10" t="str">
        <f t="shared" si="11"/>
        <v>.</v>
      </c>
      <c r="F51" s="53"/>
      <c r="G51" s="69"/>
      <c r="H51" s="18">
        <v>1</v>
      </c>
      <c r="I51" s="11"/>
      <c r="K51" s="12">
        <f t="shared" si="2"/>
      </c>
      <c r="L51" s="12">
        <f t="shared" si="3"/>
      </c>
      <c r="M51" s="13">
        <f t="shared" si="4"/>
      </c>
      <c r="N51" s="14">
        <f t="shared" si="5"/>
      </c>
      <c r="R51" s="14">
        <v>56</v>
      </c>
      <c r="S51" s="26" t="s">
        <v>457</v>
      </c>
      <c r="T51" s="14" t="s">
        <v>36</v>
      </c>
    </row>
    <row r="52" spans="1:20" ht="15">
      <c r="A52" s="15"/>
      <c r="B52" s="8" t="s">
        <v>43</v>
      </c>
      <c r="C52" s="9" t="s">
        <v>9</v>
      </c>
      <c r="D52" s="10" t="str">
        <f t="shared" si="10"/>
        <v>.</v>
      </c>
      <c r="E52" s="10" t="str">
        <f t="shared" si="11"/>
        <v>.</v>
      </c>
      <c r="F52" s="53"/>
      <c r="G52" s="69"/>
      <c r="H52" s="18"/>
      <c r="I52" s="11"/>
      <c r="K52" s="12"/>
      <c r="L52" s="12"/>
      <c r="M52" s="13"/>
      <c r="R52" s="14" t="s">
        <v>32</v>
      </c>
      <c r="S52" s="26" t="s">
        <v>9</v>
      </c>
      <c r="T52" s="14" t="s">
        <v>36</v>
      </c>
    </row>
    <row r="53" spans="1:20" ht="15">
      <c r="A53" s="15"/>
      <c r="B53" s="8" t="s">
        <v>43</v>
      </c>
      <c r="C53" s="9" t="s">
        <v>9</v>
      </c>
      <c r="D53" s="10" t="str">
        <f t="shared" si="10"/>
        <v>.</v>
      </c>
      <c r="E53" s="10" t="str">
        <f t="shared" si="11"/>
        <v>.</v>
      </c>
      <c r="F53" s="53"/>
      <c r="G53" s="69"/>
      <c r="H53" s="18"/>
      <c r="I53" s="11"/>
      <c r="K53" s="12"/>
      <c r="L53" s="12"/>
      <c r="M53" s="13"/>
      <c r="R53" s="14">
        <v>75</v>
      </c>
      <c r="S53" s="26" t="s">
        <v>207</v>
      </c>
      <c r="T53" s="14" t="s">
        <v>37</v>
      </c>
    </row>
    <row r="54" spans="1:20" ht="15">
      <c r="A54" s="15"/>
      <c r="B54" s="8" t="s">
        <v>43</v>
      </c>
      <c r="C54" s="9" t="s">
        <v>9</v>
      </c>
      <c r="D54" s="10" t="str">
        <f t="shared" si="10"/>
        <v>.</v>
      </c>
      <c r="E54" s="10" t="str">
        <f t="shared" si="11"/>
        <v>.</v>
      </c>
      <c r="F54" s="53"/>
      <c r="G54" s="69"/>
      <c r="H54" s="18"/>
      <c r="I54" s="11"/>
      <c r="K54" s="12"/>
      <c r="L54" s="12"/>
      <c r="M54" s="13"/>
      <c r="R54" s="14">
        <v>76</v>
      </c>
      <c r="S54" s="26" t="s">
        <v>208</v>
      </c>
      <c r="T54" s="14" t="s">
        <v>37</v>
      </c>
    </row>
    <row r="55" spans="1:20" ht="15">
      <c r="A55" s="15"/>
      <c r="B55" s="8" t="s">
        <v>43</v>
      </c>
      <c r="C55" s="9" t="s">
        <v>9</v>
      </c>
      <c r="D55" s="10" t="str">
        <f t="shared" si="10"/>
        <v>.</v>
      </c>
      <c r="E55" s="10" t="str">
        <f t="shared" si="11"/>
        <v>.</v>
      </c>
      <c r="F55" s="53"/>
      <c r="G55" s="69"/>
      <c r="H55" s="18"/>
      <c r="I55" s="11"/>
      <c r="K55" s="12"/>
      <c r="L55" s="12"/>
      <c r="M55" s="13"/>
      <c r="R55" s="14" t="s">
        <v>33</v>
      </c>
      <c r="S55" s="26" t="s">
        <v>9</v>
      </c>
      <c r="T55" s="14" t="s">
        <v>37</v>
      </c>
    </row>
    <row r="56" spans="1:20" s="14" customFormat="1" ht="15">
      <c r="A56" s="15"/>
      <c r="B56" s="8"/>
      <c r="C56" s="10"/>
      <c r="D56" s="10"/>
      <c r="E56" s="10"/>
      <c r="F56" s="53"/>
      <c r="G56" s="69"/>
      <c r="H56" s="18"/>
      <c r="I56" s="11"/>
      <c r="K56" s="12"/>
      <c r="L56" s="12"/>
      <c r="M56" s="13"/>
      <c r="R56" s="14" t="s">
        <v>9</v>
      </c>
      <c r="S56" s="14" t="s">
        <v>9</v>
      </c>
      <c r="T56" s="14" t="s">
        <v>9</v>
      </c>
    </row>
    <row r="57" spans="1:13" s="14" customFormat="1" ht="15">
      <c r="A57" s="15"/>
      <c r="B57" s="8"/>
      <c r="C57" s="10"/>
      <c r="D57" s="10"/>
      <c r="E57" s="10"/>
      <c r="F57" s="53"/>
      <c r="G57" s="69"/>
      <c r="H57" s="18"/>
      <c r="I57" s="11"/>
      <c r="K57" s="12"/>
      <c r="L57" s="12"/>
      <c r="M57" s="13"/>
    </row>
    <row r="58" spans="1:20" ht="15">
      <c r="A58" s="7" t="s">
        <v>19</v>
      </c>
      <c r="B58" s="8" t="s">
        <v>43</v>
      </c>
      <c r="C58" s="9">
        <v>47</v>
      </c>
      <c r="D58" s="10" t="str">
        <f>VLOOKUP(C58,$R$58:$T$70,2,FALSE)</f>
        <v>Aaron Hunt</v>
      </c>
      <c r="E58" s="10" t="str">
        <f>VLOOKUP(C58,$R$44:$T$56,3,FALSE)</f>
        <v>Lincolnshire</v>
      </c>
      <c r="F58" s="53" t="s">
        <v>532</v>
      </c>
      <c r="G58" s="69" t="s">
        <v>937</v>
      </c>
      <c r="H58" s="19">
        <v>8</v>
      </c>
      <c r="I58" s="11"/>
      <c r="K58" s="12">
        <f t="shared" si="2"/>
      </c>
      <c r="L58" s="12">
        <f t="shared" si="3"/>
        <v>8</v>
      </c>
      <c r="M58" s="13">
        <f t="shared" si="4"/>
      </c>
      <c r="N58" s="14">
        <f t="shared" si="5"/>
      </c>
      <c r="R58" s="14">
        <v>9</v>
      </c>
      <c r="S58" s="26" t="s">
        <v>152</v>
      </c>
      <c r="T58" s="14" t="s">
        <v>34</v>
      </c>
    </row>
    <row r="59" spans="1:20" ht="15">
      <c r="A59" s="15"/>
      <c r="B59" s="8" t="s">
        <v>43</v>
      </c>
      <c r="C59" s="9">
        <v>9</v>
      </c>
      <c r="D59" s="10" t="str">
        <f aca="true" t="shared" si="12" ref="D59:D69">VLOOKUP(C59,$R$58:$T$70,2,FALSE)</f>
        <v>Cameron Ackroyd</v>
      </c>
      <c r="E59" s="10" t="str">
        <f aca="true" t="shared" si="13" ref="E59:E69">VLOOKUP(C59,$R$44:$T$56,3,FALSE)</f>
        <v>Cambridgeshire</v>
      </c>
      <c r="F59" s="53" t="s">
        <v>533</v>
      </c>
      <c r="G59" s="69" t="s">
        <v>938</v>
      </c>
      <c r="H59" s="18">
        <v>7</v>
      </c>
      <c r="I59" s="11"/>
      <c r="K59" s="12">
        <f t="shared" si="2"/>
        <v>7</v>
      </c>
      <c r="L59" s="12">
        <f t="shared" si="3"/>
      </c>
      <c r="M59" s="13">
        <f t="shared" si="4"/>
      </c>
      <c r="N59" s="14">
        <f t="shared" si="5"/>
      </c>
      <c r="R59" s="14">
        <v>10</v>
      </c>
      <c r="S59" s="26" t="s">
        <v>153</v>
      </c>
      <c r="T59" s="14" t="s">
        <v>34</v>
      </c>
    </row>
    <row r="60" spans="1:20" ht="15">
      <c r="A60" s="15"/>
      <c r="B60" s="8" t="s">
        <v>43</v>
      </c>
      <c r="C60" s="9">
        <v>55</v>
      </c>
      <c r="D60" s="10" t="str">
        <f t="shared" si="12"/>
        <v>Will Mahony</v>
      </c>
      <c r="E60" s="10" t="str">
        <f t="shared" si="13"/>
        <v>Norfolk</v>
      </c>
      <c r="F60" s="53" t="s">
        <v>512</v>
      </c>
      <c r="G60" s="69" t="s">
        <v>939</v>
      </c>
      <c r="H60" s="18">
        <v>6</v>
      </c>
      <c r="I60" s="11"/>
      <c r="K60" s="12">
        <f t="shared" si="2"/>
      </c>
      <c r="L60" s="12">
        <f t="shared" si="3"/>
      </c>
      <c r="M60" s="13">
        <f t="shared" si="4"/>
        <v>6</v>
      </c>
      <c r="N60" s="14">
        <f t="shared" si="5"/>
      </c>
      <c r="R60" s="14" t="s">
        <v>30</v>
      </c>
      <c r="S60" s="26" t="s">
        <v>154</v>
      </c>
      <c r="T60" s="14" t="s">
        <v>34</v>
      </c>
    </row>
    <row r="61" spans="1:20" ht="15">
      <c r="A61" s="15"/>
      <c r="B61" s="8" t="s">
        <v>43</v>
      </c>
      <c r="C61" s="9">
        <v>56</v>
      </c>
      <c r="D61" s="10" t="str">
        <f t="shared" si="12"/>
        <v>Jamies Stares</v>
      </c>
      <c r="E61" s="10" t="str">
        <f t="shared" si="13"/>
        <v>Norfolk</v>
      </c>
      <c r="F61" s="53" t="s">
        <v>535</v>
      </c>
      <c r="G61" s="69" t="s">
        <v>940</v>
      </c>
      <c r="H61" s="18">
        <v>5</v>
      </c>
      <c r="I61" s="11"/>
      <c r="K61" s="12">
        <f t="shared" si="2"/>
      </c>
      <c r="L61" s="12">
        <f t="shared" si="3"/>
      </c>
      <c r="M61" s="13">
        <f t="shared" si="4"/>
        <v>5</v>
      </c>
      <c r="N61" s="14">
        <f t="shared" si="5"/>
      </c>
      <c r="R61" s="14">
        <v>47</v>
      </c>
      <c r="S61" s="26" t="s">
        <v>364</v>
      </c>
      <c r="T61" s="14" t="s">
        <v>35</v>
      </c>
    </row>
    <row r="62" spans="1:20" ht="15">
      <c r="A62" s="15"/>
      <c r="B62" s="8" t="s">
        <v>43</v>
      </c>
      <c r="C62" s="9">
        <v>48</v>
      </c>
      <c r="D62" s="10" t="str">
        <f t="shared" si="12"/>
        <v>Kieran Daniels</v>
      </c>
      <c r="E62" s="10" t="str">
        <f t="shared" si="13"/>
        <v>Lincolnshire</v>
      </c>
      <c r="F62" s="53" t="s">
        <v>536</v>
      </c>
      <c r="G62" s="69" t="s">
        <v>944</v>
      </c>
      <c r="H62" s="18">
        <v>4</v>
      </c>
      <c r="I62" s="11"/>
      <c r="K62" s="12">
        <f t="shared" si="2"/>
      </c>
      <c r="L62" s="12">
        <f t="shared" si="3"/>
        <v>4</v>
      </c>
      <c r="M62" s="13">
        <f t="shared" si="4"/>
      </c>
      <c r="N62" s="14">
        <f t="shared" si="5"/>
      </c>
      <c r="R62" s="14">
        <v>48</v>
      </c>
      <c r="S62" s="26" t="s">
        <v>365</v>
      </c>
      <c r="T62" s="14" t="s">
        <v>35</v>
      </c>
    </row>
    <row r="63" spans="1:20" ht="15">
      <c r="A63" s="15"/>
      <c r="B63" s="8" t="s">
        <v>43</v>
      </c>
      <c r="C63" s="9">
        <v>10</v>
      </c>
      <c r="D63" s="10" t="str">
        <f t="shared" si="12"/>
        <v>Ben Lea</v>
      </c>
      <c r="E63" s="10" t="str">
        <f t="shared" si="13"/>
        <v>Cambridgeshire</v>
      </c>
      <c r="F63" s="53" t="s">
        <v>537</v>
      </c>
      <c r="G63" s="69" t="s">
        <v>945</v>
      </c>
      <c r="H63" s="18">
        <v>3</v>
      </c>
      <c r="I63" s="11"/>
      <c r="K63" s="12">
        <f t="shared" si="2"/>
        <v>3</v>
      </c>
      <c r="L63" s="12">
        <f t="shared" si="3"/>
      </c>
      <c r="M63" s="13">
        <f t="shared" si="4"/>
      </c>
      <c r="N63" s="14">
        <f t="shared" si="5"/>
      </c>
      <c r="R63" s="14" t="s">
        <v>31</v>
      </c>
      <c r="S63" s="26" t="s">
        <v>9</v>
      </c>
      <c r="T63" s="14" t="s">
        <v>35</v>
      </c>
    </row>
    <row r="64" spans="1:20" ht="15">
      <c r="A64" s="15"/>
      <c r="B64" s="8" t="s">
        <v>43</v>
      </c>
      <c r="C64" s="9">
        <v>76</v>
      </c>
      <c r="D64" s="10" t="str">
        <f t="shared" si="12"/>
        <v>Leon Dix</v>
      </c>
      <c r="E64" s="10" t="str">
        <f t="shared" si="13"/>
        <v>Suffolk</v>
      </c>
      <c r="F64" s="53" t="s">
        <v>538</v>
      </c>
      <c r="G64" s="69" t="s">
        <v>942</v>
      </c>
      <c r="H64" s="30">
        <v>2</v>
      </c>
      <c r="I64" s="11"/>
      <c r="K64" s="12">
        <f t="shared" si="2"/>
      </c>
      <c r="L64" s="12">
        <f t="shared" si="3"/>
      </c>
      <c r="M64" s="13">
        <f t="shared" si="4"/>
      </c>
      <c r="N64" s="14">
        <f t="shared" si="5"/>
        <v>2</v>
      </c>
      <c r="R64" s="14">
        <v>55</v>
      </c>
      <c r="S64" s="26" t="s">
        <v>458</v>
      </c>
      <c r="T64" s="14" t="s">
        <v>36</v>
      </c>
    </row>
    <row r="65" spans="1:20" ht="15">
      <c r="A65" s="15"/>
      <c r="B65" s="8" t="s">
        <v>43</v>
      </c>
      <c r="C65" s="9">
        <v>75</v>
      </c>
      <c r="D65" s="10" t="str">
        <f t="shared" si="12"/>
        <v>Matt Snoweden</v>
      </c>
      <c r="E65" s="10" t="str">
        <f t="shared" si="13"/>
        <v>Suffolk</v>
      </c>
      <c r="F65" s="53" t="s">
        <v>539</v>
      </c>
      <c r="G65" s="69" t="s">
        <v>943</v>
      </c>
      <c r="H65" s="18">
        <v>1</v>
      </c>
      <c r="I65" s="11"/>
      <c r="K65" s="12">
        <f t="shared" si="2"/>
      </c>
      <c r="L65" s="12">
        <f t="shared" si="3"/>
      </c>
      <c r="M65" s="13">
        <f t="shared" si="4"/>
      </c>
      <c r="N65" s="14">
        <f t="shared" si="5"/>
        <v>1</v>
      </c>
      <c r="R65" s="14">
        <v>56</v>
      </c>
      <c r="S65" s="26" t="s">
        <v>459</v>
      </c>
      <c r="T65" s="14" t="s">
        <v>36</v>
      </c>
    </row>
    <row r="66" spans="1:20" ht="15">
      <c r="A66" s="15"/>
      <c r="B66" s="8" t="s">
        <v>43</v>
      </c>
      <c r="C66" s="9" t="s">
        <v>530</v>
      </c>
      <c r="D66" s="10" t="str">
        <f t="shared" si="12"/>
        <v>Conall McGinness</v>
      </c>
      <c r="E66" s="10" t="str">
        <f t="shared" si="13"/>
        <v>Cambridgeshire</v>
      </c>
      <c r="F66" s="53" t="s">
        <v>534</v>
      </c>
      <c r="G66" s="69"/>
      <c r="H66" s="18"/>
      <c r="I66" s="11"/>
      <c r="K66" s="12"/>
      <c r="L66" s="12"/>
      <c r="M66" s="13"/>
      <c r="R66" s="14" t="s">
        <v>32</v>
      </c>
      <c r="S66" s="26" t="s">
        <v>9</v>
      </c>
      <c r="T66" s="14" t="s">
        <v>36</v>
      </c>
    </row>
    <row r="67" spans="1:20" ht="15">
      <c r="A67" s="15"/>
      <c r="B67" s="8" t="s">
        <v>43</v>
      </c>
      <c r="C67" s="9" t="s">
        <v>9</v>
      </c>
      <c r="D67" s="10" t="str">
        <f t="shared" si="12"/>
        <v>.</v>
      </c>
      <c r="E67" s="10" t="str">
        <f t="shared" si="13"/>
        <v>.</v>
      </c>
      <c r="F67" s="53"/>
      <c r="G67" s="69"/>
      <c r="H67" s="18"/>
      <c r="I67" s="11"/>
      <c r="K67" s="12"/>
      <c r="L67" s="12"/>
      <c r="M67" s="13"/>
      <c r="R67" s="14">
        <v>75</v>
      </c>
      <c r="S67" s="26" t="s">
        <v>209</v>
      </c>
      <c r="T67" s="14" t="s">
        <v>37</v>
      </c>
    </row>
    <row r="68" spans="1:20" ht="15">
      <c r="A68" s="15"/>
      <c r="B68" s="8" t="s">
        <v>43</v>
      </c>
      <c r="C68" s="9" t="s">
        <v>9</v>
      </c>
      <c r="D68" s="10" t="str">
        <f t="shared" si="12"/>
        <v>.</v>
      </c>
      <c r="E68" s="10" t="str">
        <f t="shared" si="13"/>
        <v>.</v>
      </c>
      <c r="F68" s="53"/>
      <c r="G68" s="69"/>
      <c r="H68" s="18"/>
      <c r="I68" s="11"/>
      <c r="K68" s="12"/>
      <c r="L68" s="12"/>
      <c r="M68" s="13"/>
      <c r="R68" s="14">
        <v>76</v>
      </c>
      <c r="S68" s="26" t="s">
        <v>210</v>
      </c>
      <c r="T68" s="14" t="s">
        <v>37</v>
      </c>
    </row>
    <row r="69" spans="1:20" ht="15">
      <c r="A69" s="15"/>
      <c r="B69" s="8" t="s">
        <v>43</v>
      </c>
      <c r="C69" s="9" t="s">
        <v>9</v>
      </c>
      <c r="D69" s="10" t="str">
        <f t="shared" si="12"/>
        <v>.</v>
      </c>
      <c r="E69" s="10" t="str">
        <f t="shared" si="13"/>
        <v>.</v>
      </c>
      <c r="F69" s="53"/>
      <c r="G69" s="69"/>
      <c r="H69" s="18"/>
      <c r="I69" s="11"/>
      <c r="K69" s="12"/>
      <c r="L69" s="12"/>
      <c r="M69" s="13"/>
      <c r="R69" s="14" t="s">
        <v>33</v>
      </c>
      <c r="S69" s="26" t="s">
        <v>9</v>
      </c>
      <c r="T69" s="14" t="s">
        <v>37</v>
      </c>
    </row>
    <row r="70" spans="1:20" s="14" customFormat="1" ht="15">
      <c r="A70" s="15"/>
      <c r="B70" s="8"/>
      <c r="C70" s="10"/>
      <c r="D70" s="10"/>
      <c r="E70" s="10"/>
      <c r="F70" s="53"/>
      <c r="G70" s="69"/>
      <c r="H70" s="18"/>
      <c r="I70" s="11"/>
      <c r="K70" s="12"/>
      <c r="L70" s="12"/>
      <c r="M70" s="13"/>
      <c r="R70" s="14" t="s">
        <v>9</v>
      </c>
      <c r="S70" s="14" t="s">
        <v>9</v>
      </c>
      <c r="T70" s="14" t="s">
        <v>9</v>
      </c>
    </row>
    <row r="71" spans="1:13" s="14" customFormat="1" ht="15">
      <c r="A71" s="15"/>
      <c r="B71" s="8"/>
      <c r="C71" s="10"/>
      <c r="D71" s="10"/>
      <c r="E71" s="10"/>
      <c r="F71" s="53"/>
      <c r="G71" s="69"/>
      <c r="H71" s="18"/>
      <c r="I71" s="11"/>
      <c r="K71" s="12"/>
      <c r="L71" s="12"/>
      <c r="M71" s="13"/>
    </row>
    <row r="72" spans="1:20" ht="15">
      <c r="A72" s="15" t="s">
        <v>49</v>
      </c>
      <c r="B72" s="8" t="s">
        <v>43</v>
      </c>
      <c r="C72" s="9">
        <v>9</v>
      </c>
      <c r="D72" s="10" t="str">
        <f>VLOOKUP(C72,$R$72:$T$84,2,FALSE)</f>
        <v>David Dow</v>
      </c>
      <c r="E72" s="10" t="str">
        <f>VLOOKUP(C72,$R$72:$T$84,3,FALSE)</f>
        <v>Cambridgeshire</v>
      </c>
      <c r="F72" s="53" t="s">
        <v>745</v>
      </c>
      <c r="G72" s="69" t="s">
        <v>937</v>
      </c>
      <c r="H72" s="19">
        <v>8</v>
      </c>
      <c r="I72" s="11"/>
      <c r="K72" s="12">
        <f t="shared" si="2"/>
        <v>8</v>
      </c>
      <c r="L72" s="12">
        <f t="shared" si="3"/>
      </c>
      <c r="M72" s="13">
        <f t="shared" si="4"/>
      </c>
      <c r="N72" s="14">
        <f t="shared" si="5"/>
      </c>
      <c r="R72" s="14">
        <v>9</v>
      </c>
      <c r="S72" s="26" t="s">
        <v>80</v>
      </c>
      <c r="T72" s="14" t="s">
        <v>34</v>
      </c>
    </row>
    <row r="73" spans="1:20" ht="15">
      <c r="A73" s="15"/>
      <c r="B73" s="8" t="s">
        <v>43</v>
      </c>
      <c r="C73" s="9">
        <v>10</v>
      </c>
      <c r="D73" s="10" t="str">
        <f aca="true" t="shared" si="14" ref="D73:D83">VLOOKUP(C73,$R$72:$T$84,2,FALSE)</f>
        <v>Nicolas Harhalakis</v>
      </c>
      <c r="E73" s="10" t="str">
        <f aca="true" t="shared" si="15" ref="E73:E83">VLOOKUP(C73,$R$72:$T$84,3,FALSE)</f>
        <v>Cambridgeshire</v>
      </c>
      <c r="F73" s="53" t="s">
        <v>747</v>
      </c>
      <c r="G73" s="69" t="s">
        <v>938</v>
      </c>
      <c r="H73" s="18">
        <v>7</v>
      </c>
      <c r="I73" s="11"/>
      <c r="K73" s="12">
        <f t="shared" si="2"/>
        <v>7</v>
      </c>
      <c r="L73" s="12">
        <f t="shared" si="3"/>
      </c>
      <c r="M73" s="13">
        <f t="shared" si="4"/>
      </c>
      <c r="N73" s="14">
        <f t="shared" si="5"/>
      </c>
      <c r="R73" s="14">
        <v>10</v>
      </c>
      <c r="S73" s="26" t="s">
        <v>155</v>
      </c>
      <c r="T73" s="14" t="s">
        <v>34</v>
      </c>
    </row>
    <row r="74" spans="1:20" ht="15">
      <c r="A74" s="15"/>
      <c r="B74" s="8" t="s">
        <v>43</v>
      </c>
      <c r="C74" s="9">
        <v>47</v>
      </c>
      <c r="D74" s="10" t="s">
        <v>366</v>
      </c>
      <c r="E74" s="10" t="str">
        <f t="shared" si="15"/>
        <v>Lincolnshire</v>
      </c>
      <c r="F74" s="53" t="s">
        <v>946</v>
      </c>
      <c r="G74" s="69" t="s">
        <v>939</v>
      </c>
      <c r="H74" s="18">
        <v>6</v>
      </c>
      <c r="I74" s="11"/>
      <c r="K74" s="12">
        <f t="shared" si="2"/>
      </c>
      <c r="L74" s="12">
        <f t="shared" si="3"/>
        <v>6</v>
      </c>
      <c r="M74" s="13">
        <f t="shared" si="4"/>
      </c>
      <c r="N74" s="14">
        <f t="shared" si="5"/>
      </c>
      <c r="R74" s="14" t="s">
        <v>30</v>
      </c>
      <c r="S74" s="26" t="s">
        <v>9</v>
      </c>
      <c r="T74" s="14" t="s">
        <v>34</v>
      </c>
    </row>
    <row r="75" spans="1:20" ht="15">
      <c r="A75" s="15"/>
      <c r="B75" s="8" t="s">
        <v>43</v>
      </c>
      <c r="C75" s="9">
        <v>75</v>
      </c>
      <c r="D75" s="10" t="str">
        <f t="shared" si="14"/>
        <v>Nathan Goddard</v>
      </c>
      <c r="E75" s="10" t="str">
        <f t="shared" si="15"/>
        <v>Suffolk</v>
      </c>
      <c r="F75" s="53" t="s">
        <v>750</v>
      </c>
      <c r="G75" s="69" t="s">
        <v>940</v>
      </c>
      <c r="H75" s="18">
        <v>5</v>
      </c>
      <c r="I75" s="11"/>
      <c r="K75" s="12">
        <f t="shared" si="2"/>
      </c>
      <c r="L75" s="12">
        <f t="shared" si="3"/>
      </c>
      <c r="M75" s="13">
        <f t="shared" si="4"/>
      </c>
      <c r="N75" s="14">
        <f t="shared" si="5"/>
        <v>5</v>
      </c>
      <c r="R75" s="14">
        <v>47</v>
      </c>
      <c r="S75" s="26" t="s">
        <v>366</v>
      </c>
      <c r="T75" s="14" t="s">
        <v>35</v>
      </c>
    </row>
    <row r="76" spans="1:20" ht="15">
      <c r="A76" s="15"/>
      <c r="B76" s="8" t="s">
        <v>43</v>
      </c>
      <c r="C76" s="9">
        <v>55</v>
      </c>
      <c r="D76" s="10" t="str">
        <f t="shared" si="14"/>
        <v>Will Simm</v>
      </c>
      <c r="E76" s="10" t="str">
        <f t="shared" si="15"/>
        <v>Norfolk</v>
      </c>
      <c r="F76" s="53" t="s">
        <v>751</v>
      </c>
      <c r="G76" s="69" t="s">
        <v>944</v>
      </c>
      <c r="H76" s="18">
        <v>4</v>
      </c>
      <c r="I76" s="11"/>
      <c r="K76" s="12">
        <f t="shared" si="2"/>
      </c>
      <c r="L76" s="12">
        <f t="shared" si="3"/>
      </c>
      <c r="M76" s="13">
        <f t="shared" si="4"/>
        <v>4</v>
      </c>
      <c r="N76" s="14">
        <f t="shared" si="5"/>
      </c>
      <c r="R76" s="14">
        <v>48</v>
      </c>
      <c r="S76" s="26" t="s">
        <v>367</v>
      </c>
      <c r="T76" s="14" t="s">
        <v>35</v>
      </c>
    </row>
    <row r="77" spans="1:20" ht="15">
      <c r="A77" s="15"/>
      <c r="B77" s="8" t="s">
        <v>43</v>
      </c>
      <c r="C77" s="9">
        <v>48</v>
      </c>
      <c r="D77" s="10" t="str">
        <f t="shared" si="14"/>
        <v>Matthew Dowling</v>
      </c>
      <c r="E77" s="10" t="str">
        <f t="shared" si="15"/>
        <v>Lincolnshire</v>
      </c>
      <c r="F77" s="53" t="s">
        <v>752</v>
      </c>
      <c r="G77" s="69" t="s">
        <v>945</v>
      </c>
      <c r="H77" s="18">
        <v>3</v>
      </c>
      <c r="I77" s="11"/>
      <c r="K77" s="12">
        <f t="shared" si="2"/>
      </c>
      <c r="L77" s="12">
        <f t="shared" si="3"/>
        <v>3</v>
      </c>
      <c r="M77" s="13">
        <f t="shared" si="4"/>
      </c>
      <c r="N77" s="14">
        <f t="shared" si="5"/>
      </c>
      <c r="R77" s="14" t="s">
        <v>31</v>
      </c>
      <c r="S77" s="26" t="s">
        <v>9</v>
      </c>
      <c r="T77" s="14" t="s">
        <v>35</v>
      </c>
    </row>
    <row r="78" spans="1:20" ht="15">
      <c r="A78" s="15"/>
      <c r="B78" s="8" t="s">
        <v>43</v>
      </c>
      <c r="C78" s="9">
        <v>56</v>
      </c>
      <c r="D78" s="10" t="str">
        <f t="shared" si="14"/>
        <v>William O'Donnell </v>
      </c>
      <c r="E78" s="10" t="str">
        <f t="shared" si="15"/>
        <v>Norfolk</v>
      </c>
      <c r="F78" s="53" t="s">
        <v>753</v>
      </c>
      <c r="G78" s="69" t="s">
        <v>942</v>
      </c>
      <c r="H78" s="30">
        <v>2</v>
      </c>
      <c r="I78" s="11"/>
      <c r="K78" s="12">
        <f t="shared" si="2"/>
      </c>
      <c r="L78" s="12">
        <f t="shared" si="3"/>
      </c>
      <c r="M78" s="13">
        <f t="shared" si="4"/>
        <v>2</v>
      </c>
      <c r="N78" s="14">
        <f t="shared" si="5"/>
      </c>
      <c r="R78" s="14">
        <v>55</v>
      </c>
      <c r="S78" s="26" t="s">
        <v>460</v>
      </c>
      <c r="T78" s="14" t="s">
        <v>36</v>
      </c>
    </row>
    <row r="79" spans="1:20" ht="15">
      <c r="A79" s="15"/>
      <c r="B79" s="8" t="s">
        <v>43</v>
      </c>
      <c r="C79" s="9" t="s">
        <v>9</v>
      </c>
      <c r="D79" s="10" t="str">
        <f t="shared" si="14"/>
        <v>.</v>
      </c>
      <c r="E79" s="10" t="str">
        <f t="shared" si="15"/>
        <v>.</v>
      </c>
      <c r="F79" s="53"/>
      <c r="G79" s="69"/>
      <c r="H79" s="18">
        <v>1</v>
      </c>
      <c r="I79" s="11"/>
      <c r="K79" s="12">
        <f t="shared" si="2"/>
      </c>
      <c r="L79" s="12">
        <f t="shared" si="3"/>
      </c>
      <c r="M79" s="13">
        <f t="shared" si="4"/>
      </c>
      <c r="N79" s="14">
        <f t="shared" si="5"/>
      </c>
      <c r="R79" s="14">
        <v>56</v>
      </c>
      <c r="S79" s="26" t="s">
        <v>461</v>
      </c>
      <c r="T79" s="14" t="s">
        <v>36</v>
      </c>
    </row>
    <row r="80" spans="1:20" ht="15">
      <c r="A80" s="15"/>
      <c r="B80" s="8" t="s">
        <v>43</v>
      </c>
      <c r="C80" s="9" t="s">
        <v>688</v>
      </c>
      <c r="D80" s="10" t="str">
        <f t="shared" si="14"/>
        <v>Jack White</v>
      </c>
      <c r="E80" s="10" t="str">
        <f t="shared" si="15"/>
        <v>Norfolk</v>
      </c>
      <c r="F80" s="53" t="s">
        <v>746</v>
      </c>
      <c r="G80" s="69"/>
      <c r="H80" s="18"/>
      <c r="I80" s="11"/>
      <c r="K80" s="12"/>
      <c r="L80" s="12"/>
      <c r="M80" s="13"/>
      <c r="R80" s="14" t="s">
        <v>32</v>
      </c>
      <c r="S80" s="26" t="s">
        <v>462</v>
      </c>
      <c r="T80" s="14" t="s">
        <v>36</v>
      </c>
    </row>
    <row r="81" spans="1:20" ht="15">
      <c r="A81" s="15"/>
      <c r="B81" s="8" t="s">
        <v>43</v>
      </c>
      <c r="C81" s="9" t="s">
        <v>9</v>
      </c>
      <c r="D81" s="10" t="str">
        <f t="shared" si="14"/>
        <v>.</v>
      </c>
      <c r="E81" s="10" t="str">
        <f t="shared" si="15"/>
        <v>.</v>
      </c>
      <c r="F81" s="53"/>
      <c r="G81" s="69"/>
      <c r="H81" s="18"/>
      <c r="I81" s="11"/>
      <c r="K81" s="12"/>
      <c r="L81" s="12"/>
      <c r="M81" s="13"/>
      <c r="R81" s="14">
        <v>75</v>
      </c>
      <c r="S81" s="26" t="s">
        <v>211</v>
      </c>
      <c r="T81" s="14" t="s">
        <v>37</v>
      </c>
    </row>
    <row r="82" spans="1:20" ht="15">
      <c r="A82" s="15"/>
      <c r="B82" s="8" t="s">
        <v>43</v>
      </c>
      <c r="C82" s="9" t="s">
        <v>9</v>
      </c>
      <c r="D82" s="10" t="str">
        <f t="shared" si="14"/>
        <v>.</v>
      </c>
      <c r="E82" s="10" t="str">
        <f t="shared" si="15"/>
        <v>.</v>
      </c>
      <c r="F82" s="53"/>
      <c r="G82" s="69"/>
      <c r="H82" s="18"/>
      <c r="I82" s="11"/>
      <c r="K82" s="12"/>
      <c r="L82" s="12"/>
      <c r="M82" s="13"/>
      <c r="R82" s="14">
        <v>76</v>
      </c>
      <c r="S82" s="26" t="s">
        <v>212</v>
      </c>
      <c r="T82" s="14" t="s">
        <v>37</v>
      </c>
    </row>
    <row r="83" spans="1:20" ht="15">
      <c r="A83" s="15"/>
      <c r="B83" s="8" t="s">
        <v>43</v>
      </c>
      <c r="C83" s="9" t="s">
        <v>9</v>
      </c>
      <c r="D83" s="10" t="str">
        <f t="shared" si="14"/>
        <v>.</v>
      </c>
      <c r="E83" s="10" t="str">
        <f t="shared" si="15"/>
        <v>.</v>
      </c>
      <c r="F83" s="53"/>
      <c r="G83" s="69"/>
      <c r="H83" s="18"/>
      <c r="I83" s="11"/>
      <c r="K83" s="12"/>
      <c r="L83" s="12"/>
      <c r="M83" s="13"/>
      <c r="R83" s="14" t="s">
        <v>33</v>
      </c>
      <c r="S83" s="26" t="s">
        <v>9</v>
      </c>
      <c r="T83" s="14" t="s">
        <v>37</v>
      </c>
    </row>
    <row r="84" spans="1:20" s="14" customFormat="1" ht="15">
      <c r="A84" s="15"/>
      <c r="B84" s="8"/>
      <c r="C84" s="10"/>
      <c r="D84" s="10"/>
      <c r="E84" s="10"/>
      <c r="F84" s="53"/>
      <c r="G84" s="69"/>
      <c r="H84" s="18"/>
      <c r="I84" s="11"/>
      <c r="K84" s="12"/>
      <c r="L84" s="12"/>
      <c r="M84" s="13"/>
      <c r="R84" s="14" t="s">
        <v>9</v>
      </c>
      <c r="S84" s="14" t="s">
        <v>9</v>
      </c>
      <c r="T84" s="14" t="s">
        <v>9</v>
      </c>
    </row>
    <row r="85" spans="1:13" s="14" customFormat="1" ht="15">
      <c r="A85" s="15"/>
      <c r="B85" s="8"/>
      <c r="C85" s="10"/>
      <c r="D85" s="10"/>
      <c r="E85" s="10"/>
      <c r="F85" s="53"/>
      <c r="G85" s="69"/>
      <c r="H85" s="18"/>
      <c r="I85" s="11"/>
      <c r="K85" s="12"/>
      <c r="L85" s="12"/>
      <c r="M85" s="13"/>
    </row>
    <row r="86" spans="1:20" ht="15">
      <c r="A86" s="15" t="s">
        <v>51</v>
      </c>
      <c r="B86" s="8" t="s">
        <v>43</v>
      </c>
      <c r="C86" s="9">
        <v>75</v>
      </c>
      <c r="D86" s="10" t="str">
        <f>VLOOKUP(C86,$R$86:$T$98,2,FALSE)</f>
        <v>Matt Snowden</v>
      </c>
      <c r="E86" s="10" t="str">
        <f>VLOOKUP(C86,$R$86:$T$98,3,FALSE)</f>
        <v>Suffolk</v>
      </c>
      <c r="F86" s="53" t="s">
        <v>865</v>
      </c>
      <c r="G86" s="69" t="s">
        <v>937</v>
      </c>
      <c r="H86" s="19">
        <v>8</v>
      </c>
      <c r="I86" s="11"/>
      <c r="K86" s="12">
        <f t="shared" si="2"/>
      </c>
      <c r="L86" s="12">
        <f t="shared" si="3"/>
      </c>
      <c r="M86" s="13">
        <f t="shared" si="4"/>
      </c>
      <c r="N86" s="14">
        <f t="shared" si="5"/>
        <v>8</v>
      </c>
      <c r="R86" s="14">
        <v>9</v>
      </c>
      <c r="S86" s="26" t="s">
        <v>9</v>
      </c>
      <c r="T86" s="14" t="s">
        <v>34</v>
      </c>
    </row>
    <row r="87" spans="1:20" ht="15">
      <c r="A87" s="15"/>
      <c r="B87" s="8" t="s">
        <v>43</v>
      </c>
      <c r="C87" s="9">
        <v>47</v>
      </c>
      <c r="D87" s="10" t="str">
        <f aca="true" t="shared" si="16" ref="D87:D97">VLOOKUP(C87,$R$86:$T$98,2,FALSE)</f>
        <v>Daniel Lawrence</v>
      </c>
      <c r="E87" s="10" t="str">
        <f aca="true" t="shared" si="17" ref="E87:E97">VLOOKUP(C87,$R$86:$T$98,3,FALSE)</f>
        <v>Lincolnshire</v>
      </c>
      <c r="F87" s="53" t="s">
        <v>866</v>
      </c>
      <c r="G87" s="69" t="s">
        <v>938</v>
      </c>
      <c r="H87" s="18">
        <v>7</v>
      </c>
      <c r="I87" s="11"/>
      <c r="K87" s="12">
        <f t="shared" si="2"/>
      </c>
      <c r="L87" s="12">
        <f t="shared" si="3"/>
        <v>7</v>
      </c>
      <c r="M87" s="13">
        <f t="shared" si="4"/>
      </c>
      <c r="N87" s="14">
        <f t="shared" si="5"/>
      </c>
      <c r="R87" s="14">
        <v>10</v>
      </c>
      <c r="S87" s="26" t="s">
        <v>9</v>
      </c>
      <c r="T87" s="14" t="s">
        <v>34</v>
      </c>
    </row>
    <row r="88" spans="1:20" ht="15">
      <c r="A88" s="15"/>
      <c r="B88" s="8" t="s">
        <v>43</v>
      </c>
      <c r="C88" s="9" t="s">
        <v>9</v>
      </c>
      <c r="D88" s="10" t="str">
        <f t="shared" si="16"/>
        <v>.</v>
      </c>
      <c r="E88" s="10" t="str">
        <f t="shared" si="17"/>
        <v>.</v>
      </c>
      <c r="F88" s="53"/>
      <c r="G88" s="69"/>
      <c r="H88" s="18">
        <v>6</v>
      </c>
      <c r="I88" s="11"/>
      <c r="K88" s="12">
        <f t="shared" si="2"/>
      </c>
      <c r="L88" s="12">
        <f t="shared" si="3"/>
      </c>
      <c r="M88" s="13">
        <f t="shared" si="4"/>
      </c>
      <c r="N88" s="14">
        <f t="shared" si="5"/>
      </c>
      <c r="R88" s="14" t="s">
        <v>30</v>
      </c>
      <c r="S88" s="26" t="s">
        <v>9</v>
      </c>
      <c r="T88" s="14" t="s">
        <v>34</v>
      </c>
    </row>
    <row r="89" spans="1:20" ht="15">
      <c r="A89" s="15"/>
      <c r="B89" s="8" t="s">
        <v>43</v>
      </c>
      <c r="C89" s="9" t="s">
        <v>9</v>
      </c>
      <c r="D89" s="10" t="str">
        <f t="shared" si="16"/>
        <v>.</v>
      </c>
      <c r="E89" s="10" t="str">
        <f t="shared" si="17"/>
        <v>.</v>
      </c>
      <c r="F89" s="53"/>
      <c r="G89" s="69"/>
      <c r="H89" s="18">
        <v>5</v>
      </c>
      <c r="I89" s="11"/>
      <c r="K89" s="12">
        <f t="shared" si="2"/>
      </c>
      <c r="L89" s="12">
        <f t="shared" si="3"/>
      </c>
      <c r="M89" s="13">
        <f t="shared" si="4"/>
      </c>
      <c r="N89" s="14">
        <f t="shared" si="5"/>
      </c>
      <c r="R89" s="14">
        <v>47</v>
      </c>
      <c r="S89" s="26" t="s">
        <v>368</v>
      </c>
      <c r="T89" s="14" t="s">
        <v>35</v>
      </c>
    </row>
    <row r="90" spans="1:20" ht="15">
      <c r="A90" s="15"/>
      <c r="B90" s="8" t="s">
        <v>43</v>
      </c>
      <c r="C90" s="9" t="s">
        <v>9</v>
      </c>
      <c r="D90" s="10" t="str">
        <f t="shared" si="16"/>
        <v>.</v>
      </c>
      <c r="E90" s="10" t="str">
        <f t="shared" si="17"/>
        <v>.</v>
      </c>
      <c r="F90" s="53"/>
      <c r="G90" s="69"/>
      <c r="H90" s="18">
        <v>4</v>
      </c>
      <c r="I90" s="11"/>
      <c r="K90" s="12">
        <f t="shared" si="2"/>
      </c>
      <c r="L90" s="12">
        <f t="shared" si="3"/>
      </c>
      <c r="M90" s="13">
        <f t="shared" si="4"/>
      </c>
      <c r="N90" s="14">
        <f t="shared" si="5"/>
      </c>
      <c r="R90" s="14">
        <v>48</v>
      </c>
      <c r="S90" s="26" t="s">
        <v>9</v>
      </c>
      <c r="T90" s="14" t="s">
        <v>35</v>
      </c>
    </row>
    <row r="91" spans="1:20" ht="15">
      <c r="A91" s="15"/>
      <c r="B91" s="8" t="s">
        <v>43</v>
      </c>
      <c r="C91" s="9" t="s">
        <v>9</v>
      </c>
      <c r="D91" s="10" t="str">
        <f t="shared" si="16"/>
        <v>.</v>
      </c>
      <c r="E91" s="10" t="str">
        <f t="shared" si="17"/>
        <v>.</v>
      </c>
      <c r="F91" s="53"/>
      <c r="G91" s="69"/>
      <c r="H91" s="18">
        <v>3</v>
      </c>
      <c r="I91" s="11"/>
      <c r="K91" s="12">
        <f t="shared" si="2"/>
      </c>
      <c r="L91" s="12">
        <f t="shared" si="3"/>
      </c>
      <c r="M91" s="13">
        <f t="shared" si="4"/>
      </c>
      <c r="N91" s="14">
        <f t="shared" si="5"/>
      </c>
      <c r="R91" s="14" t="s">
        <v>31</v>
      </c>
      <c r="S91" s="26" t="s">
        <v>9</v>
      </c>
      <c r="T91" s="14" t="s">
        <v>35</v>
      </c>
    </row>
    <row r="92" spans="1:20" ht="15">
      <c r="A92" s="15"/>
      <c r="B92" s="8" t="s">
        <v>43</v>
      </c>
      <c r="C92" s="9" t="s">
        <v>9</v>
      </c>
      <c r="D92" s="10" t="str">
        <f t="shared" si="16"/>
        <v>.</v>
      </c>
      <c r="E92" s="10" t="str">
        <f t="shared" si="17"/>
        <v>.</v>
      </c>
      <c r="F92" s="53"/>
      <c r="G92" s="69"/>
      <c r="H92" s="30">
        <v>2</v>
      </c>
      <c r="I92" s="11"/>
      <c r="K92" s="12">
        <f t="shared" si="2"/>
      </c>
      <c r="L92" s="12">
        <f t="shared" si="3"/>
      </c>
      <c r="M92" s="13">
        <f t="shared" si="4"/>
      </c>
      <c r="N92" s="14">
        <f t="shared" si="5"/>
      </c>
      <c r="R92" s="14">
        <v>55</v>
      </c>
      <c r="S92" s="26" t="s">
        <v>9</v>
      </c>
      <c r="T92" s="14" t="s">
        <v>36</v>
      </c>
    </row>
    <row r="93" spans="1:20" ht="15">
      <c r="A93" s="15"/>
      <c r="B93" s="8" t="s">
        <v>43</v>
      </c>
      <c r="C93" s="9" t="s">
        <v>9</v>
      </c>
      <c r="D93" s="10" t="str">
        <f t="shared" si="16"/>
        <v>.</v>
      </c>
      <c r="E93" s="10" t="str">
        <f t="shared" si="17"/>
        <v>.</v>
      </c>
      <c r="F93" s="53"/>
      <c r="G93" s="69"/>
      <c r="H93" s="18">
        <v>1</v>
      </c>
      <c r="I93" s="11"/>
      <c r="K93" s="12">
        <f t="shared" si="2"/>
      </c>
      <c r="L93" s="12">
        <f t="shared" si="3"/>
      </c>
      <c r="M93" s="13">
        <f t="shared" si="4"/>
      </c>
      <c r="N93" s="14">
        <f t="shared" si="5"/>
      </c>
      <c r="R93" s="14">
        <v>56</v>
      </c>
      <c r="S93" s="26" t="s">
        <v>9</v>
      </c>
      <c r="T93" s="14" t="s">
        <v>36</v>
      </c>
    </row>
    <row r="94" spans="1:20" ht="15">
      <c r="A94" s="15"/>
      <c r="B94" s="8" t="s">
        <v>43</v>
      </c>
      <c r="C94" s="9" t="s">
        <v>9</v>
      </c>
      <c r="D94" s="10" t="str">
        <f t="shared" si="16"/>
        <v>.</v>
      </c>
      <c r="E94" s="10" t="str">
        <f t="shared" si="17"/>
        <v>.</v>
      </c>
      <c r="F94" s="53"/>
      <c r="G94" s="69"/>
      <c r="H94" s="18"/>
      <c r="I94" s="11"/>
      <c r="K94" s="12"/>
      <c r="L94" s="12"/>
      <c r="M94" s="13"/>
      <c r="R94" s="14" t="s">
        <v>32</v>
      </c>
      <c r="S94" s="26" t="s">
        <v>9</v>
      </c>
      <c r="T94" s="14" t="s">
        <v>36</v>
      </c>
    </row>
    <row r="95" spans="1:20" ht="15">
      <c r="A95" s="15"/>
      <c r="B95" s="8" t="s">
        <v>43</v>
      </c>
      <c r="C95" s="9" t="s">
        <v>9</v>
      </c>
      <c r="D95" s="10" t="str">
        <f t="shared" si="16"/>
        <v>.</v>
      </c>
      <c r="E95" s="10" t="str">
        <f t="shared" si="17"/>
        <v>.</v>
      </c>
      <c r="F95" s="53"/>
      <c r="G95" s="69"/>
      <c r="H95" s="18"/>
      <c r="I95" s="11"/>
      <c r="K95" s="12"/>
      <c r="L95" s="12"/>
      <c r="M95" s="13"/>
      <c r="R95" s="14">
        <v>75</v>
      </c>
      <c r="S95" s="26" t="s">
        <v>213</v>
      </c>
      <c r="T95" s="14" t="s">
        <v>37</v>
      </c>
    </row>
    <row r="96" spans="1:20" ht="15">
      <c r="A96" s="15"/>
      <c r="B96" s="8" t="s">
        <v>43</v>
      </c>
      <c r="C96" s="9" t="s">
        <v>9</v>
      </c>
      <c r="D96" s="10" t="str">
        <f t="shared" si="16"/>
        <v>.</v>
      </c>
      <c r="E96" s="10" t="str">
        <f t="shared" si="17"/>
        <v>.</v>
      </c>
      <c r="F96" s="53"/>
      <c r="G96" s="69"/>
      <c r="H96" s="18"/>
      <c r="I96" s="11"/>
      <c r="K96" s="12"/>
      <c r="L96" s="12"/>
      <c r="M96" s="13"/>
      <c r="R96" s="14">
        <v>76</v>
      </c>
      <c r="S96" s="26" t="s">
        <v>9</v>
      </c>
      <c r="T96" s="14" t="s">
        <v>37</v>
      </c>
    </row>
    <row r="97" spans="1:20" ht="15">
      <c r="A97" s="15"/>
      <c r="B97" s="8" t="s">
        <v>43</v>
      </c>
      <c r="C97" s="9" t="s">
        <v>9</v>
      </c>
      <c r="D97" s="10" t="str">
        <f t="shared" si="16"/>
        <v>.</v>
      </c>
      <c r="E97" s="10" t="str">
        <f t="shared" si="17"/>
        <v>.</v>
      </c>
      <c r="F97" s="53"/>
      <c r="G97" s="69"/>
      <c r="H97" s="18"/>
      <c r="I97" s="11"/>
      <c r="K97" s="12"/>
      <c r="L97" s="12"/>
      <c r="M97" s="13"/>
      <c r="R97" s="14" t="s">
        <v>33</v>
      </c>
      <c r="S97" s="26" t="s">
        <v>9</v>
      </c>
      <c r="T97" s="14" t="s">
        <v>37</v>
      </c>
    </row>
    <row r="98" spans="1:20" s="14" customFormat="1" ht="15">
      <c r="A98" s="15"/>
      <c r="B98" s="8"/>
      <c r="C98" s="10"/>
      <c r="D98" s="10"/>
      <c r="E98" s="10"/>
      <c r="F98" s="53"/>
      <c r="G98" s="69"/>
      <c r="H98" s="18"/>
      <c r="I98" s="11"/>
      <c r="K98" s="12"/>
      <c r="L98" s="12"/>
      <c r="M98" s="13"/>
      <c r="R98" s="14" t="s">
        <v>9</v>
      </c>
      <c r="S98" s="14" t="s">
        <v>9</v>
      </c>
      <c r="T98" s="14" t="s">
        <v>9</v>
      </c>
    </row>
    <row r="99" spans="1:13" s="14" customFormat="1" ht="15">
      <c r="A99" s="15"/>
      <c r="B99" s="8"/>
      <c r="C99" s="10"/>
      <c r="D99" s="10"/>
      <c r="E99" s="10"/>
      <c r="F99" s="53"/>
      <c r="G99" s="69"/>
      <c r="H99" s="18"/>
      <c r="I99" s="11"/>
      <c r="K99" s="12"/>
      <c r="L99" s="12"/>
      <c r="M99" s="13"/>
    </row>
    <row r="100" spans="1:20" ht="15">
      <c r="A100" s="7" t="s">
        <v>20</v>
      </c>
      <c r="B100" s="8" t="s">
        <v>43</v>
      </c>
      <c r="C100" s="9">
        <v>75</v>
      </c>
      <c r="D100" s="10" t="str">
        <f>VLOOKUP(C100,$R$100:$T$112,2,FALSE)</f>
        <v>Teddy Ntuli</v>
      </c>
      <c r="E100" s="10" t="str">
        <f>VLOOKUP(C100,$R$100:$T$112,3,FALSE)</f>
        <v>Suffolk</v>
      </c>
      <c r="F100" s="53" t="s">
        <v>697</v>
      </c>
      <c r="G100" s="69" t="s">
        <v>937</v>
      </c>
      <c r="H100" s="18">
        <v>8</v>
      </c>
      <c r="I100" s="11"/>
      <c r="K100" s="12">
        <f t="shared" si="2"/>
      </c>
      <c r="L100" s="12">
        <f t="shared" si="3"/>
      </c>
      <c r="M100" s="13">
        <f t="shared" si="4"/>
      </c>
      <c r="N100" s="14">
        <f t="shared" si="5"/>
        <v>8</v>
      </c>
      <c r="R100" s="14">
        <v>9</v>
      </c>
      <c r="S100" s="26" t="s">
        <v>81</v>
      </c>
      <c r="T100" s="14" t="s">
        <v>34</v>
      </c>
    </row>
    <row r="101" spans="1:20" ht="15">
      <c r="A101" s="68" t="s">
        <v>134</v>
      </c>
      <c r="B101" s="8" t="s">
        <v>43</v>
      </c>
      <c r="C101" s="9">
        <v>9</v>
      </c>
      <c r="D101" s="10" t="str">
        <f aca="true" t="shared" si="18" ref="D101:D111">VLOOKUP(C101,$R$100:$T$112,2,FALSE)</f>
        <v>Edward Brophy</v>
      </c>
      <c r="E101" s="10" t="str">
        <f aca="true" t="shared" si="19" ref="E101:E111">VLOOKUP(C101,$R$100:$T$112,3,FALSE)</f>
        <v>Cambridgeshire</v>
      </c>
      <c r="F101" s="53" t="s">
        <v>698</v>
      </c>
      <c r="G101" s="69" t="s">
        <v>938</v>
      </c>
      <c r="H101" s="18">
        <v>7</v>
      </c>
      <c r="I101" s="11"/>
      <c r="K101" s="12">
        <f t="shared" si="2"/>
        <v>7</v>
      </c>
      <c r="L101" s="12">
        <f t="shared" si="3"/>
      </c>
      <c r="M101" s="13">
        <f t="shared" si="4"/>
      </c>
      <c r="N101" s="14">
        <f t="shared" si="5"/>
      </c>
      <c r="R101" s="14">
        <v>10</v>
      </c>
      <c r="S101" s="26" t="s">
        <v>156</v>
      </c>
      <c r="T101" s="14" t="s">
        <v>34</v>
      </c>
    </row>
    <row r="102" spans="1:20" ht="15">
      <c r="A102" s="15"/>
      <c r="B102" s="8" t="s">
        <v>43</v>
      </c>
      <c r="C102" s="9">
        <v>76</v>
      </c>
      <c r="D102" s="10" t="str">
        <f t="shared" si="18"/>
        <v>Leon Field</v>
      </c>
      <c r="E102" s="10" t="str">
        <f t="shared" si="19"/>
        <v>Suffolk</v>
      </c>
      <c r="F102" s="53" t="s">
        <v>699</v>
      </c>
      <c r="G102" s="69" t="s">
        <v>939</v>
      </c>
      <c r="H102" s="18">
        <v>6</v>
      </c>
      <c r="I102" s="11"/>
      <c r="K102" s="12">
        <f t="shared" si="2"/>
      </c>
      <c r="L102" s="12">
        <f t="shared" si="3"/>
      </c>
      <c r="M102" s="13">
        <f t="shared" si="4"/>
      </c>
      <c r="N102" s="14">
        <f t="shared" si="5"/>
        <v>6</v>
      </c>
      <c r="R102" s="14" t="s">
        <v>30</v>
      </c>
      <c r="S102" s="26" t="s">
        <v>9</v>
      </c>
      <c r="T102" s="14" t="s">
        <v>34</v>
      </c>
    </row>
    <row r="103" spans="1:20" ht="15">
      <c r="A103" s="15"/>
      <c r="B103" s="8" t="s">
        <v>43</v>
      </c>
      <c r="C103" s="9">
        <v>10</v>
      </c>
      <c r="D103" s="10" t="str">
        <f t="shared" si="18"/>
        <v>Haydn Buffham</v>
      </c>
      <c r="E103" s="10" t="str">
        <f t="shared" si="19"/>
        <v>Cambridgeshire</v>
      </c>
      <c r="F103" s="53" t="s">
        <v>700</v>
      </c>
      <c r="G103" s="69" t="s">
        <v>940</v>
      </c>
      <c r="H103" s="18">
        <v>5</v>
      </c>
      <c r="I103" s="11"/>
      <c r="K103" s="12">
        <f t="shared" si="2"/>
        <v>5</v>
      </c>
      <c r="L103" s="12">
        <f t="shared" si="3"/>
      </c>
      <c r="M103" s="13">
        <f t="shared" si="4"/>
      </c>
      <c r="N103" s="14">
        <f t="shared" si="5"/>
      </c>
      <c r="R103" s="14">
        <v>47</v>
      </c>
      <c r="S103" s="26" t="s">
        <v>369</v>
      </c>
      <c r="T103" s="14" t="s">
        <v>35</v>
      </c>
    </row>
    <row r="104" spans="1:20" ht="15">
      <c r="A104" s="15"/>
      <c r="B104" s="8" t="s">
        <v>43</v>
      </c>
      <c r="C104" s="9">
        <v>55</v>
      </c>
      <c r="D104" s="10" t="str">
        <f t="shared" si="18"/>
        <v>Elliot Mcbean-Willis</v>
      </c>
      <c r="E104" s="10" t="str">
        <f t="shared" si="19"/>
        <v>Norfolk</v>
      </c>
      <c r="F104" s="53" t="s">
        <v>701</v>
      </c>
      <c r="G104" s="69" t="s">
        <v>944</v>
      </c>
      <c r="H104" s="18">
        <v>4</v>
      </c>
      <c r="I104" s="11"/>
      <c r="K104" s="12">
        <f t="shared" si="2"/>
      </c>
      <c r="L104" s="12">
        <f t="shared" si="3"/>
      </c>
      <c r="M104" s="13">
        <f t="shared" si="4"/>
        <v>4</v>
      </c>
      <c r="N104" s="14">
        <f t="shared" si="5"/>
      </c>
      <c r="R104" s="14">
        <v>48</v>
      </c>
      <c r="S104" s="26" t="s">
        <v>370</v>
      </c>
      <c r="T104" s="14" t="s">
        <v>35</v>
      </c>
    </row>
    <row r="105" spans="1:20" ht="15">
      <c r="A105" s="15"/>
      <c r="B105" s="8" t="s">
        <v>43</v>
      </c>
      <c r="C105" s="9" t="s">
        <v>9</v>
      </c>
      <c r="D105" s="10" t="str">
        <f t="shared" si="18"/>
        <v>.</v>
      </c>
      <c r="E105" s="10" t="str">
        <f t="shared" si="19"/>
        <v>.</v>
      </c>
      <c r="F105" s="53"/>
      <c r="G105" s="69"/>
      <c r="H105" s="18">
        <v>3</v>
      </c>
      <c r="I105" s="11"/>
      <c r="K105" s="12">
        <f t="shared" si="2"/>
      </c>
      <c r="L105" s="12">
        <f t="shared" si="3"/>
      </c>
      <c r="M105" s="13">
        <f t="shared" si="4"/>
      </c>
      <c r="N105" s="14">
        <f t="shared" si="5"/>
      </c>
      <c r="R105" s="14" t="s">
        <v>31</v>
      </c>
      <c r="S105" s="26" t="s">
        <v>9</v>
      </c>
      <c r="T105" s="14" t="s">
        <v>35</v>
      </c>
    </row>
    <row r="106" spans="1:20" ht="15">
      <c r="A106" s="15"/>
      <c r="B106" s="8" t="s">
        <v>43</v>
      </c>
      <c r="C106" s="9" t="s">
        <v>9</v>
      </c>
      <c r="D106" s="10" t="str">
        <f t="shared" si="18"/>
        <v>.</v>
      </c>
      <c r="E106" s="10" t="str">
        <f t="shared" si="19"/>
        <v>.</v>
      </c>
      <c r="F106" s="53"/>
      <c r="G106" s="69"/>
      <c r="H106" s="18">
        <v>2</v>
      </c>
      <c r="I106" s="11"/>
      <c r="K106" s="12">
        <f t="shared" si="2"/>
      </c>
      <c r="L106" s="12">
        <f t="shared" si="3"/>
      </c>
      <c r="M106" s="13">
        <f t="shared" si="4"/>
      </c>
      <c r="N106" s="14">
        <f t="shared" si="5"/>
      </c>
      <c r="R106" s="14">
        <v>55</v>
      </c>
      <c r="S106" s="26" t="s">
        <v>463</v>
      </c>
      <c r="T106" s="14" t="s">
        <v>36</v>
      </c>
    </row>
    <row r="107" spans="1:20" ht="15">
      <c r="A107" s="15"/>
      <c r="B107" s="8" t="s">
        <v>43</v>
      </c>
      <c r="C107" s="9" t="s">
        <v>9</v>
      </c>
      <c r="D107" s="10" t="str">
        <f t="shared" si="18"/>
        <v>.</v>
      </c>
      <c r="E107" s="10" t="str">
        <f t="shared" si="19"/>
        <v>.</v>
      </c>
      <c r="F107" s="53"/>
      <c r="G107" s="69"/>
      <c r="H107" s="19">
        <v>1</v>
      </c>
      <c r="I107" s="11"/>
      <c r="K107" s="12">
        <f t="shared" si="2"/>
      </c>
      <c r="L107" s="12">
        <f t="shared" si="3"/>
      </c>
      <c r="M107" s="13">
        <f t="shared" si="4"/>
      </c>
      <c r="N107" s="14">
        <f t="shared" si="5"/>
      </c>
      <c r="R107" s="14">
        <v>56</v>
      </c>
      <c r="S107" s="26" t="s">
        <v>9</v>
      </c>
      <c r="T107" s="14" t="s">
        <v>36</v>
      </c>
    </row>
    <row r="108" spans="1:20" ht="15">
      <c r="A108" s="15"/>
      <c r="B108" s="8" t="s">
        <v>43</v>
      </c>
      <c r="C108" s="9" t="s">
        <v>9</v>
      </c>
      <c r="D108" s="10" t="str">
        <f t="shared" si="18"/>
        <v>.</v>
      </c>
      <c r="E108" s="10" t="str">
        <f t="shared" si="19"/>
        <v>.</v>
      </c>
      <c r="F108" s="53"/>
      <c r="G108" s="69"/>
      <c r="H108" s="19"/>
      <c r="I108" s="11"/>
      <c r="K108" s="12"/>
      <c r="L108" s="12"/>
      <c r="M108" s="13"/>
      <c r="R108" s="14" t="s">
        <v>32</v>
      </c>
      <c r="S108" s="26" t="s">
        <v>9</v>
      </c>
      <c r="T108" s="14" t="s">
        <v>36</v>
      </c>
    </row>
    <row r="109" spans="1:20" ht="15">
      <c r="A109" s="15"/>
      <c r="B109" s="8" t="s">
        <v>43</v>
      </c>
      <c r="C109" s="9" t="s">
        <v>9</v>
      </c>
      <c r="D109" s="10" t="str">
        <f t="shared" si="18"/>
        <v>.</v>
      </c>
      <c r="E109" s="10" t="str">
        <f t="shared" si="19"/>
        <v>.</v>
      </c>
      <c r="F109" s="53"/>
      <c r="G109" s="69"/>
      <c r="H109" s="19"/>
      <c r="I109" s="11"/>
      <c r="K109" s="12"/>
      <c r="L109" s="12"/>
      <c r="M109" s="13"/>
      <c r="R109" s="14">
        <v>75</v>
      </c>
      <c r="S109" s="26" t="s">
        <v>214</v>
      </c>
      <c r="T109" s="14" t="s">
        <v>37</v>
      </c>
    </row>
    <row r="110" spans="1:20" ht="15">
      <c r="A110" s="15"/>
      <c r="B110" s="8" t="s">
        <v>43</v>
      </c>
      <c r="C110" s="9" t="s">
        <v>9</v>
      </c>
      <c r="D110" s="10" t="str">
        <f t="shared" si="18"/>
        <v>.</v>
      </c>
      <c r="E110" s="10" t="str">
        <f t="shared" si="19"/>
        <v>.</v>
      </c>
      <c r="F110" s="53"/>
      <c r="G110" s="69"/>
      <c r="H110" s="19"/>
      <c r="I110" s="11"/>
      <c r="K110" s="12"/>
      <c r="L110" s="12"/>
      <c r="M110" s="13"/>
      <c r="R110" s="14">
        <v>76</v>
      </c>
      <c r="S110" s="26" t="s">
        <v>215</v>
      </c>
      <c r="T110" s="14" t="s">
        <v>37</v>
      </c>
    </row>
    <row r="111" spans="1:20" ht="15">
      <c r="A111" s="15"/>
      <c r="B111" s="8" t="s">
        <v>43</v>
      </c>
      <c r="C111" s="9" t="s">
        <v>9</v>
      </c>
      <c r="D111" s="10" t="str">
        <f t="shared" si="18"/>
        <v>.</v>
      </c>
      <c r="E111" s="10" t="str">
        <f t="shared" si="19"/>
        <v>.</v>
      </c>
      <c r="F111" s="53"/>
      <c r="G111" s="69"/>
      <c r="H111" s="19"/>
      <c r="I111" s="11"/>
      <c r="K111" s="12"/>
      <c r="L111" s="12"/>
      <c r="M111" s="13"/>
      <c r="R111" s="14" t="s">
        <v>33</v>
      </c>
      <c r="S111" s="26" t="s">
        <v>9</v>
      </c>
      <c r="T111" s="14" t="s">
        <v>37</v>
      </c>
    </row>
    <row r="112" spans="1:20" s="14" customFormat="1" ht="15">
      <c r="A112" s="15"/>
      <c r="B112" s="8"/>
      <c r="C112" s="10"/>
      <c r="D112" s="10"/>
      <c r="E112" s="10"/>
      <c r="F112" s="53"/>
      <c r="G112" s="69"/>
      <c r="H112" s="19"/>
      <c r="I112" s="11"/>
      <c r="K112" s="12"/>
      <c r="L112" s="12"/>
      <c r="M112" s="13"/>
      <c r="R112" s="14" t="s">
        <v>9</v>
      </c>
      <c r="S112" s="14" t="s">
        <v>9</v>
      </c>
      <c r="T112" s="14" t="s">
        <v>9</v>
      </c>
    </row>
    <row r="113" spans="1:13" s="14" customFormat="1" ht="15">
      <c r="A113" s="15"/>
      <c r="B113" s="8"/>
      <c r="C113" s="10"/>
      <c r="D113" s="10"/>
      <c r="E113" s="10"/>
      <c r="F113" s="53"/>
      <c r="G113" s="69"/>
      <c r="H113" s="19"/>
      <c r="I113" s="11"/>
      <c r="K113" s="12"/>
      <c r="L113" s="12"/>
      <c r="M113" s="13"/>
    </row>
    <row r="114" spans="1:20" ht="15">
      <c r="A114" s="15" t="s">
        <v>48</v>
      </c>
      <c r="B114" s="8" t="s">
        <v>43</v>
      </c>
      <c r="C114" s="9" t="s">
        <v>9</v>
      </c>
      <c r="D114" s="10" t="str">
        <f>VLOOKUP(C114,$R$114:$T$126,2,FALSE)</f>
        <v>.</v>
      </c>
      <c r="E114" s="10" t="str">
        <f>VLOOKUP(C114,$R$114:$T$126,3,FALSE)</f>
        <v>.</v>
      </c>
      <c r="F114" s="53"/>
      <c r="G114" s="69"/>
      <c r="H114" s="18">
        <v>8</v>
      </c>
      <c r="I114" s="11"/>
      <c r="K114" s="12">
        <f t="shared" si="2"/>
      </c>
      <c r="L114" s="12">
        <f t="shared" si="3"/>
      </c>
      <c r="M114" s="13">
        <f t="shared" si="4"/>
      </c>
      <c r="N114" s="14">
        <f t="shared" si="5"/>
      </c>
      <c r="R114" s="14">
        <v>9</v>
      </c>
      <c r="S114" s="26" t="s">
        <v>9</v>
      </c>
      <c r="T114" s="14" t="s">
        <v>34</v>
      </c>
    </row>
    <row r="115" spans="1:20" ht="15">
      <c r="A115" s="15"/>
      <c r="B115" s="8" t="s">
        <v>43</v>
      </c>
      <c r="C115" s="9" t="s">
        <v>9</v>
      </c>
      <c r="D115" s="10" t="str">
        <f aca="true" t="shared" si="20" ref="D115:D125">VLOOKUP(C115,$R$114:$T$126,2,FALSE)</f>
        <v>.</v>
      </c>
      <c r="E115" s="10" t="str">
        <f aca="true" t="shared" si="21" ref="E115:E125">VLOOKUP(C115,$R$114:$T$126,3,FALSE)</f>
        <v>.</v>
      </c>
      <c r="F115" s="53"/>
      <c r="G115" s="69"/>
      <c r="H115" s="18">
        <v>7</v>
      </c>
      <c r="I115" s="11"/>
      <c r="K115" s="12">
        <f t="shared" si="2"/>
      </c>
      <c r="L115" s="12">
        <f t="shared" si="3"/>
      </c>
      <c r="M115" s="13">
        <f t="shared" si="4"/>
      </c>
      <c r="N115" s="14">
        <f t="shared" si="5"/>
      </c>
      <c r="R115" s="14">
        <v>10</v>
      </c>
      <c r="S115" s="26" t="s">
        <v>9</v>
      </c>
      <c r="T115" s="14" t="s">
        <v>34</v>
      </c>
    </row>
    <row r="116" spans="1:20" ht="15">
      <c r="A116" s="15"/>
      <c r="B116" s="8" t="s">
        <v>43</v>
      </c>
      <c r="C116" s="9" t="s">
        <v>9</v>
      </c>
      <c r="D116" s="10" t="str">
        <f t="shared" si="20"/>
        <v>.</v>
      </c>
      <c r="E116" s="10" t="str">
        <f t="shared" si="21"/>
        <v>.</v>
      </c>
      <c r="F116" s="53"/>
      <c r="G116" s="69"/>
      <c r="H116" s="18">
        <v>6</v>
      </c>
      <c r="I116" s="11"/>
      <c r="K116" s="12">
        <f t="shared" si="2"/>
      </c>
      <c r="L116" s="12">
        <f t="shared" si="3"/>
      </c>
      <c r="M116" s="13">
        <f t="shared" si="4"/>
      </c>
      <c r="N116" s="14">
        <f t="shared" si="5"/>
      </c>
      <c r="R116" s="14" t="s">
        <v>30</v>
      </c>
      <c r="S116" s="26" t="s">
        <v>9</v>
      </c>
      <c r="T116" s="14" t="s">
        <v>34</v>
      </c>
    </row>
    <row r="117" spans="1:20" ht="15">
      <c r="A117" s="15"/>
      <c r="B117" s="8" t="s">
        <v>43</v>
      </c>
      <c r="C117" s="9" t="s">
        <v>9</v>
      </c>
      <c r="D117" s="10" t="str">
        <f t="shared" si="20"/>
        <v>.</v>
      </c>
      <c r="E117" s="10" t="str">
        <f t="shared" si="21"/>
        <v>.</v>
      </c>
      <c r="F117" s="53"/>
      <c r="G117" s="69"/>
      <c r="H117" s="18">
        <v>5</v>
      </c>
      <c r="I117" s="11"/>
      <c r="K117" s="12">
        <f t="shared" si="2"/>
      </c>
      <c r="L117" s="12">
        <f t="shared" si="3"/>
      </c>
      <c r="M117" s="13">
        <f t="shared" si="4"/>
      </c>
      <c r="N117" s="14">
        <f t="shared" si="5"/>
      </c>
      <c r="R117" s="14">
        <v>47</v>
      </c>
      <c r="S117" s="26" t="s">
        <v>9</v>
      </c>
      <c r="T117" s="14" t="s">
        <v>35</v>
      </c>
    </row>
    <row r="118" spans="1:20" ht="15">
      <c r="A118" s="15"/>
      <c r="B118" s="8" t="s">
        <v>43</v>
      </c>
      <c r="C118" s="9" t="s">
        <v>9</v>
      </c>
      <c r="D118" s="10" t="str">
        <f t="shared" si="20"/>
        <v>.</v>
      </c>
      <c r="E118" s="10" t="str">
        <f t="shared" si="21"/>
        <v>.</v>
      </c>
      <c r="F118" s="53"/>
      <c r="G118" s="69"/>
      <c r="H118" s="18">
        <v>4</v>
      </c>
      <c r="I118" s="11"/>
      <c r="K118" s="12">
        <f t="shared" si="2"/>
      </c>
      <c r="L118" s="12">
        <f t="shared" si="3"/>
      </c>
      <c r="M118" s="13">
        <f t="shared" si="4"/>
      </c>
      <c r="N118" s="14">
        <f t="shared" si="5"/>
      </c>
      <c r="R118" s="14">
        <v>48</v>
      </c>
      <c r="S118" s="26" t="s">
        <v>9</v>
      </c>
      <c r="T118" s="14" t="s">
        <v>35</v>
      </c>
    </row>
    <row r="119" spans="1:20" ht="15">
      <c r="A119" s="15"/>
      <c r="B119" s="8" t="s">
        <v>43</v>
      </c>
      <c r="C119" s="9" t="s">
        <v>9</v>
      </c>
      <c r="D119" s="10" t="str">
        <f t="shared" si="20"/>
        <v>.</v>
      </c>
      <c r="E119" s="10" t="str">
        <f t="shared" si="21"/>
        <v>.</v>
      </c>
      <c r="F119" s="53"/>
      <c r="G119" s="69"/>
      <c r="H119" s="18">
        <v>3</v>
      </c>
      <c r="I119" s="11"/>
      <c r="K119" s="12">
        <f t="shared" si="2"/>
      </c>
      <c r="L119" s="12">
        <f t="shared" si="3"/>
      </c>
      <c r="M119" s="13">
        <f t="shared" si="4"/>
      </c>
      <c r="N119" s="14">
        <f t="shared" si="5"/>
      </c>
      <c r="R119" s="14" t="s">
        <v>31</v>
      </c>
      <c r="S119" s="26" t="s">
        <v>9</v>
      </c>
      <c r="T119" s="14" t="s">
        <v>35</v>
      </c>
    </row>
    <row r="120" spans="1:20" ht="15">
      <c r="A120" s="15"/>
      <c r="B120" s="8" t="s">
        <v>43</v>
      </c>
      <c r="C120" s="9" t="s">
        <v>9</v>
      </c>
      <c r="D120" s="10" t="str">
        <f t="shared" si="20"/>
        <v>.</v>
      </c>
      <c r="E120" s="10" t="str">
        <f t="shared" si="21"/>
        <v>.</v>
      </c>
      <c r="F120" s="53"/>
      <c r="G120" s="69"/>
      <c r="H120" s="18">
        <v>2</v>
      </c>
      <c r="I120" s="11"/>
      <c r="K120" s="12">
        <f t="shared" si="2"/>
      </c>
      <c r="L120" s="12">
        <f t="shared" si="3"/>
      </c>
      <c r="M120" s="13">
        <f t="shared" si="4"/>
      </c>
      <c r="N120" s="14">
        <f t="shared" si="5"/>
      </c>
      <c r="R120" s="14">
        <v>55</v>
      </c>
      <c r="S120" s="26" t="s">
        <v>9</v>
      </c>
      <c r="T120" s="14" t="s">
        <v>36</v>
      </c>
    </row>
    <row r="121" spans="1:20" ht="15">
      <c r="A121" s="15"/>
      <c r="B121" s="8" t="s">
        <v>43</v>
      </c>
      <c r="C121" s="9" t="s">
        <v>9</v>
      </c>
      <c r="D121" s="10" t="str">
        <f t="shared" si="20"/>
        <v>.</v>
      </c>
      <c r="E121" s="10" t="str">
        <f t="shared" si="21"/>
        <v>.</v>
      </c>
      <c r="F121" s="53"/>
      <c r="G121" s="69"/>
      <c r="H121" s="19">
        <v>1</v>
      </c>
      <c r="I121" s="11"/>
      <c r="K121" s="12">
        <f t="shared" si="2"/>
      </c>
      <c r="L121" s="12">
        <f t="shared" si="3"/>
      </c>
      <c r="M121" s="13">
        <f t="shared" si="4"/>
      </c>
      <c r="N121" s="14">
        <f t="shared" si="5"/>
      </c>
      <c r="R121" s="14">
        <v>56</v>
      </c>
      <c r="S121" s="26" t="s">
        <v>9</v>
      </c>
      <c r="T121" s="14" t="s">
        <v>36</v>
      </c>
    </row>
    <row r="122" spans="1:20" ht="15">
      <c r="A122" s="15"/>
      <c r="B122" s="8" t="s">
        <v>43</v>
      </c>
      <c r="C122" s="9" t="s">
        <v>9</v>
      </c>
      <c r="D122" s="10" t="str">
        <f t="shared" si="20"/>
        <v>.</v>
      </c>
      <c r="E122" s="10" t="str">
        <f t="shared" si="21"/>
        <v>.</v>
      </c>
      <c r="F122" s="53"/>
      <c r="G122" s="69"/>
      <c r="H122" s="19"/>
      <c r="I122" s="11"/>
      <c r="K122" s="12"/>
      <c r="L122" s="12"/>
      <c r="M122" s="13"/>
      <c r="R122" s="14" t="s">
        <v>32</v>
      </c>
      <c r="S122" s="26" t="s">
        <v>9</v>
      </c>
      <c r="T122" s="14" t="s">
        <v>36</v>
      </c>
    </row>
    <row r="123" spans="1:20" ht="15">
      <c r="A123" s="15"/>
      <c r="B123" s="8" t="s">
        <v>43</v>
      </c>
      <c r="C123" s="9" t="s">
        <v>9</v>
      </c>
      <c r="D123" s="10" t="str">
        <f t="shared" si="20"/>
        <v>.</v>
      </c>
      <c r="E123" s="10" t="str">
        <f t="shared" si="21"/>
        <v>.</v>
      </c>
      <c r="F123" s="53"/>
      <c r="G123" s="69"/>
      <c r="H123" s="19"/>
      <c r="I123" s="11"/>
      <c r="K123" s="12"/>
      <c r="L123" s="12"/>
      <c r="M123" s="13"/>
      <c r="R123" s="14">
        <v>75</v>
      </c>
      <c r="S123" s="26" t="s">
        <v>205</v>
      </c>
      <c r="T123" s="14" t="s">
        <v>37</v>
      </c>
    </row>
    <row r="124" spans="1:20" ht="15">
      <c r="A124" s="15"/>
      <c r="B124" s="8" t="s">
        <v>43</v>
      </c>
      <c r="C124" s="9" t="s">
        <v>9</v>
      </c>
      <c r="D124" s="10" t="str">
        <f t="shared" si="20"/>
        <v>.</v>
      </c>
      <c r="E124" s="10" t="str">
        <f t="shared" si="21"/>
        <v>.</v>
      </c>
      <c r="F124" s="53"/>
      <c r="G124" s="69"/>
      <c r="H124" s="19"/>
      <c r="I124" s="11"/>
      <c r="K124" s="12"/>
      <c r="L124" s="12"/>
      <c r="M124" s="13"/>
      <c r="R124" s="14">
        <v>76</v>
      </c>
      <c r="S124" s="26" t="s">
        <v>9</v>
      </c>
      <c r="T124" s="14" t="s">
        <v>37</v>
      </c>
    </row>
    <row r="125" spans="1:20" ht="15">
      <c r="A125" s="15"/>
      <c r="B125" s="8" t="s">
        <v>43</v>
      </c>
      <c r="C125" s="9" t="s">
        <v>9</v>
      </c>
      <c r="D125" s="10" t="str">
        <f t="shared" si="20"/>
        <v>.</v>
      </c>
      <c r="E125" s="10" t="str">
        <f t="shared" si="21"/>
        <v>.</v>
      </c>
      <c r="F125" s="53"/>
      <c r="G125" s="69"/>
      <c r="H125" s="19"/>
      <c r="I125" s="11"/>
      <c r="K125" s="12"/>
      <c r="L125" s="12"/>
      <c r="M125" s="13"/>
      <c r="R125" s="14" t="s">
        <v>33</v>
      </c>
      <c r="S125" s="26" t="s">
        <v>9</v>
      </c>
      <c r="T125" s="14" t="s">
        <v>37</v>
      </c>
    </row>
    <row r="126" spans="1:20" s="14" customFormat="1" ht="15">
      <c r="A126" s="15"/>
      <c r="B126" s="8"/>
      <c r="C126" s="10"/>
      <c r="D126" s="10"/>
      <c r="E126" s="10"/>
      <c r="F126" s="53"/>
      <c r="G126" s="69"/>
      <c r="H126" s="19"/>
      <c r="I126" s="11"/>
      <c r="K126" s="12"/>
      <c r="L126" s="12"/>
      <c r="M126" s="13"/>
      <c r="R126" s="14" t="s">
        <v>9</v>
      </c>
      <c r="S126" s="14" t="s">
        <v>9</v>
      </c>
      <c r="T126" s="14" t="s">
        <v>9</v>
      </c>
    </row>
    <row r="127" spans="1:13" s="14" customFormat="1" ht="15">
      <c r="A127" s="15"/>
      <c r="B127" s="8"/>
      <c r="C127" s="10"/>
      <c r="D127" s="10"/>
      <c r="E127" s="10"/>
      <c r="F127" s="53"/>
      <c r="G127" s="69"/>
      <c r="H127" s="19"/>
      <c r="I127" s="11"/>
      <c r="K127" s="12"/>
      <c r="L127" s="12"/>
      <c r="M127" s="13"/>
    </row>
    <row r="128" spans="1:20" ht="15">
      <c r="A128" s="7" t="s">
        <v>21</v>
      </c>
      <c r="B128" s="8" t="s">
        <v>43</v>
      </c>
      <c r="C128" s="9">
        <v>48</v>
      </c>
      <c r="D128" s="10" t="str">
        <f>VLOOKUP(C128,$R$128:$T$140,2,FALSE)</f>
        <v>Lee Addison</v>
      </c>
      <c r="E128" s="10" t="str">
        <f>VLOOKUP(C128,$R$128:$T$140,3,FALSE)</f>
        <v>Lincolnshire</v>
      </c>
      <c r="F128" s="53" t="s">
        <v>683</v>
      </c>
      <c r="G128" s="69" t="s">
        <v>937</v>
      </c>
      <c r="H128" s="19">
        <v>8</v>
      </c>
      <c r="I128" s="11"/>
      <c r="K128" s="12">
        <f t="shared" si="2"/>
      </c>
      <c r="L128" s="12">
        <f t="shared" si="3"/>
        <v>8</v>
      </c>
      <c r="M128" s="13">
        <f t="shared" si="4"/>
      </c>
      <c r="N128" s="14">
        <f t="shared" si="5"/>
      </c>
      <c r="R128" s="14">
        <v>9</v>
      </c>
      <c r="S128" s="26" t="s">
        <v>157</v>
      </c>
      <c r="T128" s="14" t="s">
        <v>34</v>
      </c>
    </row>
    <row r="129" spans="1:20" ht="15">
      <c r="A129" s="15"/>
      <c r="B129" s="8" t="s">
        <v>43</v>
      </c>
      <c r="C129" s="9">
        <v>56</v>
      </c>
      <c r="D129" s="10" t="str">
        <f aca="true" t="shared" si="22" ref="D129:D139">VLOOKUP(C129,$R$128:$T$140,2,FALSE)</f>
        <v>Kai Beadle</v>
      </c>
      <c r="E129" s="10" t="str">
        <f aca="true" t="shared" si="23" ref="E129:E139">VLOOKUP(C129,$R$128:$T$140,3,FALSE)</f>
        <v>Norfolk</v>
      </c>
      <c r="F129" s="53" t="s">
        <v>684</v>
      </c>
      <c r="G129" s="69" t="s">
        <v>949</v>
      </c>
      <c r="H129" s="19">
        <v>7.5</v>
      </c>
      <c r="I129" s="11"/>
      <c r="K129" s="12">
        <f t="shared" si="2"/>
      </c>
      <c r="L129" s="12">
        <f t="shared" si="3"/>
      </c>
      <c r="M129" s="13">
        <f t="shared" si="4"/>
        <v>7.5</v>
      </c>
      <c r="N129" s="14">
        <f t="shared" si="5"/>
      </c>
      <c r="R129" s="14">
        <v>10</v>
      </c>
      <c r="S129" s="26" t="s">
        <v>158</v>
      </c>
      <c r="T129" s="14" t="s">
        <v>34</v>
      </c>
    </row>
    <row r="130" spans="1:20" ht="15">
      <c r="A130" s="15"/>
      <c r="B130" s="8" t="s">
        <v>43</v>
      </c>
      <c r="C130" s="9">
        <v>75</v>
      </c>
      <c r="D130" s="10" t="str">
        <f t="shared" si="22"/>
        <v>Charlie Aldis</v>
      </c>
      <c r="E130" s="10" t="str">
        <f t="shared" si="23"/>
        <v>Suffolk</v>
      </c>
      <c r="F130" s="53" t="s">
        <v>684</v>
      </c>
      <c r="G130" s="69" t="s">
        <v>949</v>
      </c>
      <c r="H130" s="19">
        <v>7.5</v>
      </c>
      <c r="I130" s="11"/>
      <c r="K130" s="12">
        <f t="shared" si="2"/>
      </c>
      <c r="L130" s="12">
        <f t="shared" si="3"/>
      </c>
      <c r="M130" s="13">
        <f t="shared" si="4"/>
      </c>
      <c r="N130" s="14">
        <f t="shared" si="5"/>
        <v>7.5</v>
      </c>
      <c r="R130" s="14" t="s">
        <v>30</v>
      </c>
      <c r="S130" s="26" t="s">
        <v>9</v>
      </c>
      <c r="T130" s="14" t="s">
        <v>34</v>
      </c>
    </row>
    <row r="131" spans="1:20" ht="15">
      <c r="A131" s="15"/>
      <c r="B131" s="8" t="s">
        <v>43</v>
      </c>
      <c r="C131" s="9">
        <v>9</v>
      </c>
      <c r="D131" s="10" t="str">
        <f t="shared" si="22"/>
        <v>Tomi Oginyoye</v>
      </c>
      <c r="E131" s="10" t="str">
        <f t="shared" si="23"/>
        <v>Cambridgeshire</v>
      </c>
      <c r="F131" s="53" t="s">
        <v>684</v>
      </c>
      <c r="G131" s="69" t="s">
        <v>940</v>
      </c>
      <c r="H131" s="19">
        <v>5</v>
      </c>
      <c r="I131" s="11"/>
      <c r="K131" s="12">
        <f t="shared" si="2"/>
        <v>5</v>
      </c>
      <c r="L131" s="12">
        <f t="shared" si="3"/>
      </c>
      <c r="M131" s="13">
        <f t="shared" si="4"/>
      </c>
      <c r="N131" s="14">
        <f t="shared" si="5"/>
      </c>
      <c r="R131" s="14">
        <v>47</v>
      </c>
      <c r="S131" s="26" t="s">
        <v>369</v>
      </c>
      <c r="T131" s="14" t="s">
        <v>35</v>
      </c>
    </row>
    <row r="132" spans="1:20" ht="15">
      <c r="A132" s="15"/>
      <c r="B132" s="8" t="s">
        <v>43</v>
      </c>
      <c r="C132" s="9" t="s">
        <v>9</v>
      </c>
      <c r="D132" s="10" t="str">
        <f t="shared" si="22"/>
        <v>.</v>
      </c>
      <c r="E132" s="10" t="str">
        <f t="shared" si="23"/>
        <v>.</v>
      </c>
      <c r="F132" s="53"/>
      <c r="G132" s="69"/>
      <c r="H132" s="19">
        <v>4</v>
      </c>
      <c r="I132" s="11"/>
      <c r="K132" s="12">
        <f t="shared" si="2"/>
      </c>
      <c r="L132" s="12">
        <f t="shared" si="3"/>
      </c>
      <c r="M132" s="13">
        <f t="shared" si="4"/>
      </c>
      <c r="N132" s="14">
        <f t="shared" si="5"/>
      </c>
      <c r="R132" s="14">
        <v>48</v>
      </c>
      <c r="S132" s="26" t="s">
        <v>371</v>
      </c>
      <c r="T132" s="14" t="s">
        <v>35</v>
      </c>
    </row>
    <row r="133" spans="1:20" ht="15">
      <c r="A133" s="15"/>
      <c r="B133" s="8" t="s">
        <v>43</v>
      </c>
      <c r="C133" s="9" t="s">
        <v>9</v>
      </c>
      <c r="D133" s="10" t="str">
        <f t="shared" si="22"/>
        <v>.</v>
      </c>
      <c r="E133" s="10" t="str">
        <f t="shared" si="23"/>
        <v>.</v>
      </c>
      <c r="F133" s="53"/>
      <c r="G133" s="69"/>
      <c r="H133" s="19">
        <v>3</v>
      </c>
      <c r="I133" s="11"/>
      <c r="K133" s="12">
        <f t="shared" si="2"/>
      </c>
      <c r="L133" s="12">
        <f t="shared" si="3"/>
      </c>
      <c r="M133" s="13">
        <f t="shared" si="4"/>
      </c>
      <c r="N133" s="14">
        <f t="shared" si="5"/>
      </c>
      <c r="R133" s="14" t="s">
        <v>31</v>
      </c>
      <c r="S133" s="26" t="s">
        <v>9</v>
      </c>
      <c r="T133" s="14" t="s">
        <v>35</v>
      </c>
    </row>
    <row r="134" spans="1:20" ht="15">
      <c r="A134" s="15"/>
      <c r="B134" s="8" t="s">
        <v>43</v>
      </c>
      <c r="C134" s="9" t="s">
        <v>9</v>
      </c>
      <c r="D134" s="10" t="str">
        <f t="shared" si="22"/>
        <v>.</v>
      </c>
      <c r="E134" s="10" t="str">
        <f t="shared" si="23"/>
        <v>.</v>
      </c>
      <c r="F134" s="53"/>
      <c r="G134" s="69"/>
      <c r="H134" s="19">
        <v>2</v>
      </c>
      <c r="I134" s="11"/>
      <c r="K134" s="12">
        <f t="shared" si="2"/>
      </c>
      <c r="L134" s="12">
        <f t="shared" si="3"/>
      </c>
      <c r="M134" s="13">
        <f t="shared" si="4"/>
      </c>
      <c r="N134" s="14">
        <f t="shared" si="5"/>
      </c>
      <c r="R134" s="14">
        <v>55</v>
      </c>
      <c r="S134" s="26" t="s">
        <v>454</v>
      </c>
      <c r="T134" s="14" t="s">
        <v>36</v>
      </c>
    </row>
    <row r="135" spans="1:20" ht="15">
      <c r="A135" s="15"/>
      <c r="B135" s="8" t="s">
        <v>43</v>
      </c>
      <c r="C135" s="9" t="s">
        <v>9</v>
      </c>
      <c r="D135" s="10" t="str">
        <f t="shared" si="22"/>
        <v>.</v>
      </c>
      <c r="E135" s="10" t="str">
        <f t="shared" si="23"/>
        <v>.</v>
      </c>
      <c r="F135" s="53"/>
      <c r="G135" s="69"/>
      <c r="H135" s="19">
        <v>1</v>
      </c>
      <c r="I135" s="11"/>
      <c r="K135" s="12">
        <f t="shared" si="2"/>
      </c>
      <c r="L135" s="12">
        <f t="shared" si="3"/>
      </c>
      <c r="M135" s="13">
        <f t="shared" si="4"/>
      </c>
      <c r="N135" s="14">
        <f t="shared" si="5"/>
      </c>
      <c r="R135" s="14">
        <v>56</v>
      </c>
      <c r="S135" s="26" t="s">
        <v>464</v>
      </c>
      <c r="T135" s="14" t="s">
        <v>36</v>
      </c>
    </row>
    <row r="136" spans="1:20" ht="15">
      <c r="A136" s="15"/>
      <c r="B136" s="8" t="s">
        <v>43</v>
      </c>
      <c r="C136" s="9" t="s">
        <v>9</v>
      </c>
      <c r="D136" s="10" t="str">
        <f t="shared" si="22"/>
        <v>.</v>
      </c>
      <c r="E136" s="10" t="str">
        <f t="shared" si="23"/>
        <v>.</v>
      </c>
      <c r="F136" s="53"/>
      <c r="G136" s="69"/>
      <c r="H136" s="19"/>
      <c r="I136" s="11"/>
      <c r="K136" s="12"/>
      <c r="L136" s="12"/>
      <c r="M136" s="13"/>
      <c r="R136" s="14" t="s">
        <v>32</v>
      </c>
      <c r="S136" s="26" t="s">
        <v>9</v>
      </c>
      <c r="T136" s="14" t="s">
        <v>36</v>
      </c>
    </row>
    <row r="137" spans="1:20" ht="15">
      <c r="A137" s="15"/>
      <c r="B137" s="8" t="s">
        <v>43</v>
      </c>
      <c r="C137" s="9" t="s">
        <v>9</v>
      </c>
      <c r="D137" s="10" t="str">
        <f t="shared" si="22"/>
        <v>.</v>
      </c>
      <c r="E137" s="10" t="str">
        <f t="shared" si="23"/>
        <v>.</v>
      </c>
      <c r="F137" s="53"/>
      <c r="G137" s="69"/>
      <c r="H137" s="19"/>
      <c r="I137" s="11"/>
      <c r="K137" s="12"/>
      <c r="L137" s="12"/>
      <c r="M137" s="13"/>
      <c r="R137" s="14">
        <v>75</v>
      </c>
      <c r="S137" s="26" t="s">
        <v>216</v>
      </c>
      <c r="T137" s="14" t="s">
        <v>37</v>
      </c>
    </row>
    <row r="138" spans="1:20" ht="15">
      <c r="A138" s="15"/>
      <c r="B138" s="8" t="s">
        <v>43</v>
      </c>
      <c r="C138" s="9" t="s">
        <v>9</v>
      </c>
      <c r="D138" s="10" t="str">
        <f t="shared" si="22"/>
        <v>.</v>
      </c>
      <c r="E138" s="10" t="str">
        <f t="shared" si="23"/>
        <v>.</v>
      </c>
      <c r="F138" s="53"/>
      <c r="G138" s="69"/>
      <c r="H138" s="19"/>
      <c r="I138" s="11"/>
      <c r="K138" s="12"/>
      <c r="L138" s="12"/>
      <c r="M138" s="13"/>
      <c r="R138" s="14">
        <v>76</v>
      </c>
      <c r="S138" s="26" t="s">
        <v>217</v>
      </c>
      <c r="T138" s="14" t="s">
        <v>37</v>
      </c>
    </row>
    <row r="139" spans="1:20" ht="15">
      <c r="A139" s="15"/>
      <c r="B139" s="8" t="s">
        <v>43</v>
      </c>
      <c r="C139" s="9" t="s">
        <v>9</v>
      </c>
      <c r="D139" s="10" t="str">
        <f t="shared" si="22"/>
        <v>.</v>
      </c>
      <c r="E139" s="10" t="str">
        <f t="shared" si="23"/>
        <v>.</v>
      </c>
      <c r="F139" s="53"/>
      <c r="G139" s="69"/>
      <c r="H139" s="19"/>
      <c r="I139" s="11"/>
      <c r="K139" s="12"/>
      <c r="L139" s="12"/>
      <c r="M139" s="13"/>
      <c r="R139" s="14" t="s">
        <v>33</v>
      </c>
      <c r="S139" s="26" t="s">
        <v>9</v>
      </c>
      <c r="T139" s="14" t="s">
        <v>37</v>
      </c>
    </row>
    <row r="140" spans="1:20" s="14" customFormat="1" ht="15">
      <c r="A140" s="15"/>
      <c r="B140" s="8"/>
      <c r="C140" s="10"/>
      <c r="D140" s="10"/>
      <c r="E140" s="10"/>
      <c r="F140" s="53"/>
      <c r="G140" s="69"/>
      <c r="H140" s="19"/>
      <c r="I140" s="11"/>
      <c r="K140" s="12"/>
      <c r="L140" s="12"/>
      <c r="M140" s="13"/>
      <c r="R140" s="14" t="s">
        <v>9</v>
      </c>
      <c r="S140" s="14" t="s">
        <v>9</v>
      </c>
      <c r="T140" s="14" t="s">
        <v>9</v>
      </c>
    </row>
    <row r="141" spans="1:13" s="14" customFormat="1" ht="15">
      <c r="A141" s="15"/>
      <c r="B141" s="8"/>
      <c r="C141" s="10"/>
      <c r="D141" s="10"/>
      <c r="E141" s="10"/>
      <c r="F141" s="53"/>
      <c r="G141" s="69"/>
      <c r="H141" s="19"/>
      <c r="I141" s="11"/>
      <c r="K141" s="12"/>
      <c r="L141" s="12"/>
      <c r="M141" s="13"/>
    </row>
    <row r="142" spans="1:20" ht="15">
      <c r="A142" s="7" t="s">
        <v>22</v>
      </c>
      <c r="B142" s="8" t="s">
        <v>43</v>
      </c>
      <c r="C142" s="9">
        <v>55</v>
      </c>
      <c r="D142" s="10" t="str">
        <f>VLOOKUP(C142,$R$142:$T$154,2,FALSE)</f>
        <v>Jacob Brown</v>
      </c>
      <c r="E142" s="10" t="str">
        <f>VLOOKUP(C142,$R$142:$T$154,3,FALSE)</f>
        <v>Norfolk</v>
      </c>
      <c r="F142" s="53" t="s">
        <v>602</v>
      </c>
      <c r="G142" s="69" t="s">
        <v>937</v>
      </c>
      <c r="H142" s="19">
        <v>8</v>
      </c>
      <c r="I142" s="11"/>
      <c r="K142" s="12">
        <f t="shared" si="2"/>
      </c>
      <c r="L142" s="12">
        <f t="shared" si="3"/>
      </c>
      <c r="M142" s="13">
        <f t="shared" si="4"/>
        <v>8</v>
      </c>
      <c r="N142" s="14">
        <f t="shared" si="5"/>
      </c>
      <c r="R142" s="14">
        <v>9</v>
      </c>
      <c r="S142" s="26" t="s">
        <v>9</v>
      </c>
      <c r="T142" s="14" t="s">
        <v>34</v>
      </c>
    </row>
    <row r="143" spans="1:20" ht="15">
      <c r="A143" s="15"/>
      <c r="B143" s="8" t="s">
        <v>43</v>
      </c>
      <c r="C143" s="9" t="s">
        <v>9</v>
      </c>
      <c r="D143" s="10" t="str">
        <f aca="true" t="shared" si="24" ref="D143:D153">VLOOKUP(C143,$R$142:$T$154,2,FALSE)</f>
        <v>.</v>
      </c>
      <c r="E143" s="10" t="str">
        <f aca="true" t="shared" si="25" ref="E143:E153">VLOOKUP(C143,$R$142:$T$154,3,FALSE)</f>
        <v>.</v>
      </c>
      <c r="F143" s="53"/>
      <c r="G143" s="69"/>
      <c r="H143" s="19">
        <v>7</v>
      </c>
      <c r="I143" s="11"/>
      <c r="K143" s="12">
        <f t="shared" si="2"/>
      </c>
      <c r="L143" s="12">
        <f t="shared" si="3"/>
      </c>
      <c r="M143" s="13">
        <f t="shared" si="4"/>
      </c>
      <c r="N143" s="14">
        <f t="shared" si="5"/>
      </c>
      <c r="R143" s="14">
        <v>10</v>
      </c>
      <c r="S143" s="26" t="s">
        <v>9</v>
      </c>
      <c r="T143" s="14" t="s">
        <v>34</v>
      </c>
    </row>
    <row r="144" spans="1:20" ht="15">
      <c r="A144" s="15"/>
      <c r="B144" s="8" t="s">
        <v>43</v>
      </c>
      <c r="C144" s="9" t="s">
        <v>9</v>
      </c>
      <c r="D144" s="10" t="str">
        <f t="shared" si="24"/>
        <v>.</v>
      </c>
      <c r="E144" s="10" t="str">
        <f t="shared" si="25"/>
        <v>.</v>
      </c>
      <c r="F144" s="53"/>
      <c r="G144" s="69"/>
      <c r="H144" s="19">
        <v>6</v>
      </c>
      <c r="I144" s="11"/>
      <c r="K144" s="12">
        <f aca="true" t="shared" si="26" ref="K144:K149">IF($E144="","",IF(LEFT($E144,1)=$K$1,$H144,""))</f>
      </c>
      <c r="L144" s="12">
        <f aca="true" t="shared" si="27" ref="L144:L149">IF($E144="","",IF(LEFT($E144,1)=$L$1,$H144,""))</f>
      </c>
      <c r="M144" s="13">
        <f aca="true" t="shared" si="28" ref="M144:M149">IF($E144="","",IF(LEFT($E144,1)=$M$1,$H144,""))</f>
      </c>
      <c r="N144" s="14">
        <f aca="true" t="shared" si="29" ref="N144:N149">IF($E144="","",IF(LEFT($E144,1)=$N$1,$H144,""))</f>
      </c>
      <c r="R144" s="14" t="s">
        <v>30</v>
      </c>
      <c r="S144" s="26" t="s">
        <v>9</v>
      </c>
      <c r="T144" s="14" t="s">
        <v>34</v>
      </c>
    </row>
    <row r="145" spans="1:20" ht="15">
      <c r="A145" s="15"/>
      <c r="B145" s="8" t="s">
        <v>43</v>
      </c>
      <c r="C145" s="9" t="s">
        <v>9</v>
      </c>
      <c r="D145" s="10" t="str">
        <f t="shared" si="24"/>
        <v>.</v>
      </c>
      <c r="E145" s="10" t="str">
        <f t="shared" si="25"/>
        <v>.</v>
      </c>
      <c r="F145" s="53"/>
      <c r="G145" s="69"/>
      <c r="H145" s="19">
        <v>5</v>
      </c>
      <c r="I145" s="11"/>
      <c r="K145" s="12">
        <f t="shared" si="26"/>
      </c>
      <c r="L145" s="12">
        <f t="shared" si="27"/>
      </c>
      <c r="M145" s="13">
        <f t="shared" si="28"/>
      </c>
      <c r="N145" s="14">
        <f t="shared" si="29"/>
      </c>
      <c r="R145" s="14">
        <v>47</v>
      </c>
      <c r="S145" s="26" t="s">
        <v>9</v>
      </c>
      <c r="T145" s="14" t="s">
        <v>35</v>
      </c>
    </row>
    <row r="146" spans="1:20" ht="15">
      <c r="A146" s="15"/>
      <c r="B146" s="8" t="s">
        <v>43</v>
      </c>
      <c r="C146" s="9" t="s">
        <v>9</v>
      </c>
      <c r="D146" s="10" t="str">
        <f t="shared" si="24"/>
        <v>.</v>
      </c>
      <c r="E146" s="10" t="str">
        <f t="shared" si="25"/>
        <v>.</v>
      </c>
      <c r="F146" s="53"/>
      <c r="G146" s="69"/>
      <c r="H146" s="19">
        <v>4</v>
      </c>
      <c r="I146" s="11"/>
      <c r="K146" s="12">
        <f t="shared" si="26"/>
      </c>
      <c r="L146" s="12">
        <f t="shared" si="27"/>
      </c>
      <c r="M146" s="13">
        <f t="shared" si="28"/>
      </c>
      <c r="N146" s="14">
        <f t="shared" si="29"/>
      </c>
      <c r="R146" s="14">
        <v>48</v>
      </c>
      <c r="S146" s="26" t="s">
        <v>9</v>
      </c>
      <c r="T146" s="14" t="s">
        <v>35</v>
      </c>
    </row>
    <row r="147" spans="1:20" ht="15">
      <c r="A147" s="15"/>
      <c r="B147" s="8" t="s">
        <v>43</v>
      </c>
      <c r="C147" s="9" t="s">
        <v>9</v>
      </c>
      <c r="D147" s="10" t="str">
        <f t="shared" si="24"/>
        <v>.</v>
      </c>
      <c r="E147" s="10" t="str">
        <f t="shared" si="25"/>
        <v>.</v>
      </c>
      <c r="F147" s="53"/>
      <c r="G147" s="69"/>
      <c r="H147" s="19">
        <v>3</v>
      </c>
      <c r="I147" s="11"/>
      <c r="K147" s="12">
        <f t="shared" si="26"/>
      </c>
      <c r="L147" s="12">
        <f t="shared" si="27"/>
      </c>
      <c r="M147" s="13">
        <f t="shared" si="28"/>
      </c>
      <c r="N147" s="14">
        <f t="shared" si="29"/>
      </c>
      <c r="R147" s="14" t="s">
        <v>31</v>
      </c>
      <c r="S147" s="26" t="s">
        <v>9</v>
      </c>
      <c r="T147" s="14" t="s">
        <v>35</v>
      </c>
    </row>
    <row r="148" spans="1:20" ht="15">
      <c r="A148" s="15"/>
      <c r="B148" s="8" t="s">
        <v>43</v>
      </c>
      <c r="C148" s="9" t="s">
        <v>9</v>
      </c>
      <c r="D148" s="10" t="str">
        <f t="shared" si="24"/>
        <v>.</v>
      </c>
      <c r="E148" s="10" t="str">
        <f t="shared" si="25"/>
        <v>.</v>
      </c>
      <c r="F148" s="53"/>
      <c r="G148" s="69"/>
      <c r="H148" s="19">
        <v>2</v>
      </c>
      <c r="I148" s="11"/>
      <c r="K148" s="12">
        <f t="shared" si="26"/>
      </c>
      <c r="L148" s="12">
        <f t="shared" si="27"/>
      </c>
      <c r="M148" s="13">
        <f t="shared" si="28"/>
      </c>
      <c r="N148" s="14">
        <f t="shared" si="29"/>
      </c>
      <c r="R148" s="14">
        <v>55</v>
      </c>
      <c r="S148" s="26" t="s">
        <v>405</v>
      </c>
      <c r="T148" s="14" t="s">
        <v>36</v>
      </c>
    </row>
    <row r="149" spans="1:20" ht="15">
      <c r="A149" s="15"/>
      <c r="B149" s="8" t="s">
        <v>43</v>
      </c>
      <c r="C149" s="9" t="s">
        <v>9</v>
      </c>
      <c r="D149" s="10" t="str">
        <f t="shared" si="24"/>
        <v>.</v>
      </c>
      <c r="E149" s="10" t="str">
        <f t="shared" si="25"/>
        <v>.</v>
      </c>
      <c r="F149" s="53"/>
      <c r="G149" s="69"/>
      <c r="H149" s="19">
        <v>1</v>
      </c>
      <c r="I149" s="11"/>
      <c r="K149" s="12">
        <f t="shared" si="26"/>
      </c>
      <c r="L149" s="12">
        <f t="shared" si="27"/>
      </c>
      <c r="M149" s="13">
        <f t="shared" si="28"/>
      </c>
      <c r="N149" s="14">
        <f t="shared" si="29"/>
      </c>
      <c r="R149" s="14">
        <v>56</v>
      </c>
      <c r="S149" s="26" t="s">
        <v>9</v>
      </c>
      <c r="T149" s="14" t="s">
        <v>36</v>
      </c>
    </row>
    <row r="150" spans="1:20" ht="15">
      <c r="A150" s="15"/>
      <c r="B150" s="8" t="s">
        <v>43</v>
      </c>
      <c r="C150" s="9" t="s">
        <v>9</v>
      </c>
      <c r="D150" s="10" t="str">
        <f t="shared" si="24"/>
        <v>.</v>
      </c>
      <c r="E150" s="10" t="str">
        <f t="shared" si="25"/>
        <v>.</v>
      </c>
      <c r="F150" s="53"/>
      <c r="G150" s="69"/>
      <c r="H150" s="19"/>
      <c r="I150" s="11"/>
      <c r="K150" s="12"/>
      <c r="L150" s="12"/>
      <c r="M150" s="13"/>
      <c r="R150" s="14" t="s">
        <v>32</v>
      </c>
      <c r="S150" s="26" t="s">
        <v>9</v>
      </c>
      <c r="T150" s="14" t="s">
        <v>36</v>
      </c>
    </row>
    <row r="151" spans="1:20" ht="15">
      <c r="A151" s="15"/>
      <c r="B151" s="8" t="s">
        <v>43</v>
      </c>
      <c r="C151" s="9" t="s">
        <v>9</v>
      </c>
      <c r="D151" s="10" t="str">
        <f t="shared" si="24"/>
        <v>.</v>
      </c>
      <c r="E151" s="10" t="str">
        <f t="shared" si="25"/>
        <v>.</v>
      </c>
      <c r="F151" s="53"/>
      <c r="G151" s="69"/>
      <c r="H151" s="19"/>
      <c r="I151" s="11"/>
      <c r="K151" s="12"/>
      <c r="L151" s="12"/>
      <c r="M151" s="13"/>
      <c r="R151" s="14">
        <v>75</v>
      </c>
      <c r="S151" s="26" t="s">
        <v>9</v>
      </c>
      <c r="T151" s="14" t="s">
        <v>37</v>
      </c>
    </row>
    <row r="152" spans="1:20" ht="15">
      <c r="A152" s="15"/>
      <c r="B152" s="8" t="s">
        <v>43</v>
      </c>
      <c r="C152" s="9" t="s">
        <v>9</v>
      </c>
      <c r="D152" s="10" t="str">
        <f t="shared" si="24"/>
        <v>.</v>
      </c>
      <c r="E152" s="10" t="str">
        <f t="shared" si="25"/>
        <v>.</v>
      </c>
      <c r="F152" s="53"/>
      <c r="G152" s="69"/>
      <c r="H152" s="19"/>
      <c r="I152" s="11"/>
      <c r="K152" s="12"/>
      <c r="L152" s="12"/>
      <c r="M152" s="13"/>
      <c r="R152" s="14">
        <v>76</v>
      </c>
      <c r="S152" s="26" t="s">
        <v>9</v>
      </c>
      <c r="T152" s="14" t="s">
        <v>37</v>
      </c>
    </row>
    <row r="153" spans="1:20" ht="15">
      <c r="A153" s="15"/>
      <c r="B153" s="8" t="s">
        <v>43</v>
      </c>
      <c r="C153" s="9" t="s">
        <v>9</v>
      </c>
      <c r="D153" s="10" t="str">
        <f t="shared" si="24"/>
        <v>.</v>
      </c>
      <c r="E153" s="10" t="str">
        <f t="shared" si="25"/>
        <v>.</v>
      </c>
      <c r="F153" s="53"/>
      <c r="G153" s="69"/>
      <c r="H153" s="19"/>
      <c r="I153" s="11"/>
      <c r="K153" s="12"/>
      <c r="L153" s="12"/>
      <c r="M153" s="13"/>
      <c r="R153" s="14" t="s">
        <v>33</v>
      </c>
      <c r="S153" s="26" t="s">
        <v>9</v>
      </c>
      <c r="T153" s="14" t="s">
        <v>37</v>
      </c>
    </row>
    <row r="154" spans="1:20" s="14" customFormat="1" ht="15">
      <c r="A154" s="15"/>
      <c r="B154" s="8"/>
      <c r="C154" s="10"/>
      <c r="D154" s="10"/>
      <c r="E154" s="10"/>
      <c r="F154" s="53"/>
      <c r="G154" s="69"/>
      <c r="H154" s="19"/>
      <c r="I154" s="11"/>
      <c r="K154" s="12"/>
      <c r="L154" s="12"/>
      <c r="M154" s="13"/>
      <c r="R154" s="14" t="s">
        <v>9</v>
      </c>
      <c r="S154" s="14" t="s">
        <v>9</v>
      </c>
      <c r="T154" s="14" t="s">
        <v>9</v>
      </c>
    </row>
    <row r="155" spans="1:13" s="14" customFormat="1" ht="15">
      <c r="A155" s="15"/>
      <c r="B155" s="8"/>
      <c r="C155" s="10"/>
      <c r="D155" s="10"/>
      <c r="E155" s="10"/>
      <c r="F155" s="53"/>
      <c r="G155" s="69"/>
      <c r="H155" s="19"/>
      <c r="I155" s="11"/>
      <c r="K155" s="12"/>
      <c r="L155" s="12"/>
      <c r="M155" s="13"/>
    </row>
    <row r="156" spans="1:20" ht="15">
      <c r="A156" s="7" t="s">
        <v>23</v>
      </c>
      <c r="B156" s="8" t="s">
        <v>43</v>
      </c>
      <c r="C156" s="9">
        <v>48</v>
      </c>
      <c r="D156" s="10" t="str">
        <f>VLOOKUP(C156,$R$156:$T$168,2,FALSE)</f>
        <v>Lee Addison</v>
      </c>
      <c r="E156" s="10" t="str">
        <f>VLOOKUP(C156,$R$156:$T$168,3,FALSE)</f>
        <v>Lincolnshire</v>
      </c>
      <c r="F156" s="53" t="s">
        <v>772</v>
      </c>
      <c r="G156" s="69" t="s">
        <v>937</v>
      </c>
      <c r="H156" s="19">
        <v>8</v>
      </c>
      <c r="I156" s="11"/>
      <c r="K156" s="12">
        <f aca="true" t="shared" si="30" ref="K156:K163">IF($E156="","",IF(LEFT($E156,1)=$K$1,$H156,""))</f>
      </c>
      <c r="L156" s="12">
        <f aca="true" t="shared" si="31" ref="L156:L163">IF($E156="","",IF(LEFT($E156,1)=$L$1,$H156,""))</f>
        <v>8</v>
      </c>
      <c r="M156" s="13">
        <f aca="true" t="shared" si="32" ref="M156:M163">IF($E156="","",IF(LEFT($E156,1)=$M$1,$H156,""))</f>
      </c>
      <c r="N156" s="14">
        <f aca="true" t="shared" si="33" ref="N156:N163">IF($E156="","",IF(LEFT($E156,1)=$N$1,$H156,""))</f>
      </c>
      <c r="R156" s="14">
        <v>9</v>
      </c>
      <c r="S156" s="26" t="s">
        <v>159</v>
      </c>
      <c r="T156" s="14" t="s">
        <v>34</v>
      </c>
    </row>
    <row r="157" spans="1:20" ht="15">
      <c r="A157" s="15"/>
      <c r="B157" s="8" t="s">
        <v>43</v>
      </c>
      <c r="C157" s="9">
        <v>56</v>
      </c>
      <c r="D157" s="10" t="str">
        <f aca="true" t="shared" si="34" ref="D157:D167">VLOOKUP(C157,$R$156:$T$168,2,FALSE)</f>
        <v>Denis Assongo Tree</v>
      </c>
      <c r="E157" s="10" t="str">
        <f aca="true" t="shared" si="35" ref="E157:E167">VLOOKUP(C157,$R$156:$T$168,3,FALSE)</f>
        <v>Norfolk</v>
      </c>
      <c r="F157" s="53" t="s">
        <v>772</v>
      </c>
      <c r="G157" s="69" t="s">
        <v>938</v>
      </c>
      <c r="H157" s="19">
        <v>7</v>
      </c>
      <c r="I157" s="11"/>
      <c r="K157" s="12">
        <f t="shared" si="30"/>
      </c>
      <c r="L157" s="12">
        <f t="shared" si="31"/>
      </c>
      <c r="M157" s="13">
        <f t="shared" si="32"/>
        <v>7</v>
      </c>
      <c r="N157" s="14">
        <f t="shared" si="33"/>
      </c>
      <c r="R157" s="14">
        <v>10</v>
      </c>
      <c r="S157" s="26" t="s">
        <v>160</v>
      </c>
      <c r="T157" s="14" t="s">
        <v>34</v>
      </c>
    </row>
    <row r="158" spans="1:20" ht="15">
      <c r="A158" s="15"/>
      <c r="B158" s="8" t="s">
        <v>43</v>
      </c>
      <c r="C158" s="9">
        <v>75</v>
      </c>
      <c r="D158" s="10" t="str">
        <f t="shared" si="34"/>
        <v>Teddy Ntuli</v>
      </c>
      <c r="E158" s="10" t="str">
        <f t="shared" si="35"/>
        <v>Suffolk</v>
      </c>
      <c r="F158" s="53" t="s">
        <v>735</v>
      </c>
      <c r="G158" s="69" t="s">
        <v>939</v>
      </c>
      <c r="H158" s="19">
        <v>6</v>
      </c>
      <c r="I158" s="11"/>
      <c r="K158" s="12">
        <f t="shared" si="30"/>
      </c>
      <c r="L158" s="12">
        <f t="shared" si="31"/>
      </c>
      <c r="M158" s="13">
        <f t="shared" si="32"/>
      </c>
      <c r="N158" s="14">
        <f t="shared" si="33"/>
        <v>6</v>
      </c>
      <c r="R158" s="14" t="s">
        <v>30</v>
      </c>
      <c r="S158" s="26" t="s">
        <v>9</v>
      </c>
      <c r="T158" s="14" t="s">
        <v>34</v>
      </c>
    </row>
    <row r="159" spans="1:20" ht="15">
      <c r="A159" s="15"/>
      <c r="B159" s="8" t="s">
        <v>43</v>
      </c>
      <c r="C159" s="9">
        <v>47</v>
      </c>
      <c r="D159" s="10" t="str">
        <f t="shared" si="34"/>
        <v>Scott Smith</v>
      </c>
      <c r="E159" s="10" t="str">
        <f t="shared" si="35"/>
        <v>Lincolnshire</v>
      </c>
      <c r="F159" s="53" t="s">
        <v>524</v>
      </c>
      <c r="G159" s="69" t="s">
        <v>940</v>
      </c>
      <c r="H159" s="19">
        <v>5</v>
      </c>
      <c r="I159" s="11"/>
      <c r="K159" s="12">
        <f t="shared" si="30"/>
      </c>
      <c r="L159" s="12">
        <f t="shared" si="31"/>
        <v>5</v>
      </c>
      <c r="M159" s="13">
        <f t="shared" si="32"/>
      </c>
      <c r="N159" s="14">
        <f t="shared" si="33"/>
      </c>
      <c r="R159" s="14">
        <v>47</v>
      </c>
      <c r="S159" s="26" t="s">
        <v>372</v>
      </c>
      <c r="T159" s="14" t="s">
        <v>35</v>
      </c>
    </row>
    <row r="160" spans="1:20" ht="15">
      <c r="A160" s="15"/>
      <c r="B160" s="8" t="s">
        <v>43</v>
      </c>
      <c r="C160" s="9">
        <v>9</v>
      </c>
      <c r="D160" s="10" t="str">
        <f t="shared" si="34"/>
        <v>Arthur Plews</v>
      </c>
      <c r="E160" s="10" t="str">
        <f t="shared" si="35"/>
        <v>Cambridgeshire</v>
      </c>
      <c r="F160" s="53" t="s">
        <v>773</v>
      </c>
      <c r="G160" s="69" t="s">
        <v>944</v>
      </c>
      <c r="H160" s="19">
        <v>4</v>
      </c>
      <c r="I160" s="11"/>
      <c r="K160" s="12">
        <f t="shared" si="30"/>
        <v>4</v>
      </c>
      <c r="L160" s="12">
        <f t="shared" si="31"/>
      </c>
      <c r="M160" s="13">
        <f t="shared" si="32"/>
      </c>
      <c r="N160" s="14">
        <f t="shared" si="33"/>
      </c>
      <c r="R160" s="14">
        <v>48</v>
      </c>
      <c r="S160" s="26" t="s">
        <v>371</v>
      </c>
      <c r="T160" s="14" t="s">
        <v>35</v>
      </c>
    </row>
    <row r="161" spans="1:20" ht="15">
      <c r="A161" s="15"/>
      <c r="B161" s="8" t="s">
        <v>43</v>
      </c>
      <c r="C161" s="9">
        <v>55</v>
      </c>
      <c r="D161" s="10" t="str">
        <f t="shared" si="34"/>
        <v>Tom Foveser</v>
      </c>
      <c r="E161" s="10" t="str">
        <f t="shared" si="35"/>
        <v>Norfolk</v>
      </c>
      <c r="F161" s="53" t="s">
        <v>775</v>
      </c>
      <c r="G161" s="69" t="s">
        <v>945</v>
      </c>
      <c r="H161" s="19">
        <v>3</v>
      </c>
      <c r="I161" s="11"/>
      <c r="K161" s="12">
        <f t="shared" si="30"/>
      </c>
      <c r="L161" s="12">
        <f t="shared" si="31"/>
      </c>
      <c r="M161" s="13">
        <f t="shared" si="32"/>
        <v>3</v>
      </c>
      <c r="N161" s="14">
        <f t="shared" si="33"/>
      </c>
      <c r="R161" s="14" t="s">
        <v>31</v>
      </c>
      <c r="S161" s="26" t="s">
        <v>9</v>
      </c>
      <c r="T161" s="14" t="s">
        <v>35</v>
      </c>
    </row>
    <row r="162" spans="1:20" ht="15">
      <c r="A162" s="15"/>
      <c r="B162" s="8" t="s">
        <v>43</v>
      </c>
      <c r="C162" s="9" t="s">
        <v>9</v>
      </c>
      <c r="D162" s="10" t="str">
        <f t="shared" si="34"/>
        <v>.</v>
      </c>
      <c r="E162" s="10" t="str">
        <f t="shared" si="35"/>
        <v>.</v>
      </c>
      <c r="F162" s="53"/>
      <c r="G162" s="69"/>
      <c r="H162" s="19">
        <v>2</v>
      </c>
      <c r="I162" s="11"/>
      <c r="K162" s="12">
        <f t="shared" si="30"/>
      </c>
      <c r="L162" s="12">
        <f t="shared" si="31"/>
      </c>
      <c r="M162" s="13">
        <f t="shared" si="32"/>
      </c>
      <c r="N162" s="14">
        <f t="shared" si="33"/>
      </c>
      <c r="R162" s="14">
        <v>55</v>
      </c>
      <c r="S162" s="26" t="s">
        <v>774</v>
      </c>
      <c r="T162" s="14" t="s">
        <v>36</v>
      </c>
    </row>
    <row r="163" spans="1:20" ht="15">
      <c r="A163" s="15"/>
      <c r="B163" s="8" t="s">
        <v>43</v>
      </c>
      <c r="C163" s="9" t="s">
        <v>9</v>
      </c>
      <c r="D163" s="10" t="str">
        <f t="shared" si="34"/>
        <v>.</v>
      </c>
      <c r="E163" s="10" t="str">
        <f t="shared" si="35"/>
        <v>.</v>
      </c>
      <c r="F163" s="53"/>
      <c r="G163" s="69"/>
      <c r="H163" s="19">
        <v>1</v>
      </c>
      <c r="I163" s="11"/>
      <c r="K163" s="12">
        <f t="shared" si="30"/>
      </c>
      <c r="L163" s="12">
        <f t="shared" si="31"/>
      </c>
      <c r="M163" s="13">
        <f t="shared" si="32"/>
      </c>
      <c r="N163" s="14">
        <f t="shared" si="33"/>
      </c>
      <c r="R163" s="14">
        <v>56</v>
      </c>
      <c r="S163" s="26" t="s">
        <v>465</v>
      </c>
      <c r="T163" s="14" t="s">
        <v>36</v>
      </c>
    </row>
    <row r="164" spans="1:20" ht="15">
      <c r="A164" s="15"/>
      <c r="B164" s="8" t="s">
        <v>43</v>
      </c>
      <c r="C164" s="9" t="s">
        <v>9</v>
      </c>
      <c r="D164" s="10" t="str">
        <f t="shared" si="34"/>
        <v>.</v>
      </c>
      <c r="E164" s="10" t="str">
        <f t="shared" si="35"/>
        <v>.</v>
      </c>
      <c r="F164" s="53"/>
      <c r="G164" s="69"/>
      <c r="H164" s="19"/>
      <c r="I164" s="11"/>
      <c r="K164" s="12"/>
      <c r="L164" s="12"/>
      <c r="M164" s="13"/>
      <c r="R164" s="14" t="s">
        <v>32</v>
      </c>
      <c r="S164" s="26" t="s">
        <v>9</v>
      </c>
      <c r="T164" s="14" t="s">
        <v>36</v>
      </c>
    </row>
    <row r="165" spans="1:20" ht="15">
      <c r="A165" s="15"/>
      <c r="B165" s="8" t="s">
        <v>43</v>
      </c>
      <c r="C165" s="9" t="s">
        <v>9</v>
      </c>
      <c r="D165" s="10" t="str">
        <f t="shared" si="34"/>
        <v>.</v>
      </c>
      <c r="E165" s="10" t="str">
        <f t="shared" si="35"/>
        <v>.</v>
      </c>
      <c r="F165" s="53"/>
      <c r="G165" s="69"/>
      <c r="H165" s="19"/>
      <c r="I165" s="11"/>
      <c r="K165" s="12"/>
      <c r="L165" s="12"/>
      <c r="M165" s="13"/>
      <c r="R165" s="14">
        <v>75</v>
      </c>
      <c r="S165" s="26" t="s">
        <v>214</v>
      </c>
      <c r="T165" s="14" t="s">
        <v>37</v>
      </c>
    </row>
    <row r="166" spans="1:20" ht="15">
      <c r="A166" s="15"/>
      <c r="B166" s="8" t="s">
        <v>43</v>
      </c>
      <c r="C166" s="9" t="s">
        <v>9</v>
      </c>
      <c r="D166" s="10" t="str">
        <f t="shared" si="34"/>
        <v>.</v>
      </c>
      <c r="E166" s="10" t="str">
        <f t="shared" si="35"/>
        <v>.</v>
      </c>
      <c r="F166" s="53"/>
      <c r="G166" s="69"/>
      <c r="H166" s="19"/>
      <c r="I166" s="11"/>
      <c r="K166" s="12"/>
      <c r="L166" s="12"/>
      <c r="M166" s="13"/>
      <c r="R166" s="14">
        <v>76</v>
      </c>
      <c r="S166" s="26" t="s">
        <v>218</v>
      </c>
      <c r="T166" s="14" t="s">
        <v>37</v>
      </c>
    </row>
    <row r="167" spans="1:20" ht="15">
      <c r="A167" s="15"/>
      <c r="B167" s="8" t="s">
        <v>43</v>
      </c>
      <c r="C167" s="9" t="s">
        <v>9</v>
      </c>
      <c r="D167" s="10" t="str">
        <f t="shared" si="34"/>
        <v>.</v>
      </c>
      <c r="E167" s="10" t="str">
        <f t="shared" si="35"/>
        <v>.</v>
      </c>
      <c r="F167" s="53"/>
      <c r="G167" s="69"/>
      <c r="H167" s="19"/>
      <c r="I167" s="11"/>
      <c r="K167" s="12"/>
      <c r="L167" s="12"/>
      <c r="M167" s="13"/>
      <c r="R167" s="14" t="s">
        <v>33</v>
      </c>
      <c r="S167" s="26" t="s">
        <v>9</v>
      </c>
      <c r="T167" s="14" t="s">
        <v>37</v>
      </c>
    </row>
    <row r="168" spans="1:20" s="14" customFormat="1" ht="15">
      <c r="A168" s="15"/>
      <c r="B168" s="8"/>
      <c r="C168" s="10"/>
      <c r="D168" s="10"/>
      <c r="E168" s="10"/>
      <c r="F168" s="53"/>
      <c r="G168" s="69"/>
      <c r="H168" s="19"/>
      <c r="I168" s="11"/>
      <c r="K168" s="12"/>
      <c r="L168" s="12"/>
      <c r="M168" s="13"/>
      <c r="R168" s="14" t="s">
        <v>9</v>
      </c>
      <c r="S168" s="14" t="s">
        <v>9</v>
      </c>
      <c r="T168" s="14" t="s">
        <v>9</v>
      </c>
    </row>
    <row r="169" spans="1:13" s="14" customFormat="1" ht="15">
      <c r="A169" s="15"/>
      <c r="B169" s="8"/>
      <c r="C169" s="10"/>
      <c r="D169" s="10"/>
      <c r="E169" s="10"/>
      <c r="F169" s="53"/>
      <c r="G169" s="69"/>
      <c r="H169" s="19"/>
      <c r="I169" s="11"/>
      <c r="K169" s="12"/>
      <c r="L169" s="12"/>
      <c r="M169" s="13"/>
    </row>
    <row r="170" spans="1:20" ht="15">
      <c r="A170" s="7" t="s">
        <v>24</v>
      </c>
      <c r="B170" s="8" t="s">
        <v>43</v>
      </c>
      <c r="C170" s="9">
        <v>55</v>
      </c>
      <c r="D170" s="10" t="str">
        <f>VLOOKUP(C170,$R$170:$T$182,2,FALSE)</f>
        <v>Denis Assongo Tree</v>
      </c>
      <c r="E170" s="10" t="str">
        <f>VLOOKUP(C170,$R$170:$T$182,3,FALSE)</f>
        <v>Norfolk</v>
      </c>
      <c r="F170" s="53" t="s">
        <v>859</v>
      </c>
      <c r="G170" s="69" t="s">
        <v>937</v>
      </c>
      <c r="H170" s="19">
        <v>8</v>
      </c>
      <c r="I170" s="11"/>
      <c r="K170" s="12">
        <f aca="true" t="shared" si="36" ref="K170:K177">IF($E170="","",IF(LEFT($E170,1)=$K$1,$H170,""))</f>
      </c>
      <c r="L170" s="12">
        <f aca="true" t="shared" si="37" ref="L170:L177">IF($E170="","",IF(LEFT($E170,1)=$L$1,$H170,""))</f>
      </c>
      <c r="M170" s="13">
        <f aca="true" t="shared" si="38" ref="M170:M177">IF($E170="","",IF(LEFT($E170,1)=$M$1,$H170,""))</f>
        <v>8</v>
      </c>
      <c r="N170" s="14">
        <f aca="true" t="shared" si="39" ref="N170:N177">IF($E170="","",IF(LEFT($E170,1)=$N$1,$H170,""))</f>
      </c>
      <c r="R170" s="14">
        <v>9</v>
      </c>
      <c r="S170" s="26" t="s">
        <v>160</v>
      </c>
      <c r="T170" s="14" t="s">
        <v>34</v>
      </c>
    </row>
    <row r="171" spans="1:20" ht="15">
      <c r="A171" s="15"/>
      <c r="B171" s="8" t="s">
        <v>43</v>
      </c>
      <c r="C171" s="9">
        <v>10</v>
      </c>
      <c r="D171" s="10" t="str">
        <f aca="true" t="shared" si="40" ref="D171:D181">VLOOKUP(C171,$R$170:$T$182,2,FALSE)</f>
        <v>Leo Ekwuru</v>
      </c>
      <c r="E171" s="10" t="str">
        <f aca="true" t="shared" si="41" ref="E171:E181">VLOOKUP(C171,$R$170:$T$182,3,FALSE)</f>
        <v>Cambridgeshire</v>
      </c>
      <c r="F171" s="53" t="s">
        <v>860</v>
      </c>
      <c r="G171" s="69" t="s">
        <v>938</v>
      </c>
      <c r="H171" s="19">
        <v>7</v>
      </c>
      <c r="I171" s="11"/>
      <c r="K171" s="12">
        <f t="shared" si="36"/>
        <v>7</v>
      </c>
      <c r="L171" s="12">
        <f t="shared" si="37"/>
      </c>
      <c r="M171" s="13">
        <f t="shared" si="38"/>
      </c>
      <c r="N171" s="14">
        <f t="shared" si="39"/>
      </c>
      <c r="R171" s="14">
        <v>10</v>
      </c>
      <c r="S171" s="26" t="s">
        <v>161</v>
      </c>
      <c r="T171" s="14" t="s">
        <v>34</v>
      </c>
    </row>
    <row r="172" spans="1:20" ht="15">
      <c r="A172" s="15"/>
      <c r="B172" s="8" t="s">
        <v>43</v>
      </c>
      <c r="C172" s="9">
        <v>75</v>
      </c>
      <c r="D172" s="10" t="str">
        <f t="shared" si="40"/>
        <v>Hamish Comonte</v>
      </c>
      <c r="E172" s="10" t="str">
        <f t="shared" si="41"/>
        <v>Suffolk</v>
      </c>
      <c r="F172" s="53" t="s">
        <v>861</v>
      </c>
      <c r="G172" s="69" t="s">
        <v>939</v>
      </c>
      <c r="H172" s="19">
        <v>6</v>
      </c>
      <c r="I172" s="11"/>
      <c r="K172" s="12">
        <f t="shared" si="36"/>
      </c>
      <c r="L172" s="12">
        <f t="shared" si="37"/>
      </c>
      <c r="M172" s="13">
        <f t="shared" si="38"/>
      </c>
      <c r="N172" s="14">
        <f t="shared" si="39"/>
        <v>6</v>
      </c>
      <c r="R172" s="14" t="s">
        <v>30</v>
      </c>
      <c r="S172" s="26" t="s">
        <v>9</v>
      </c>
      <c r="T172" s="14" t="s">
        <v>34</v>
      </c>
    </row>
    <row r="173" spans="1:20" ht="15">
      <c r="A173" s="15"/>
      <c r="B173" s="8" t="s">
        <v>43</v>
      </c>
      <c r="C173" s="9">
        <v>47</v>
      </c>
      <c r="D173" s="10" t="str">
        <f t="shared" si="40"/>
        <v>Scott Smith</v>
      </c>
      <c r="E173" s="10" t="str">
        <f t="shared" si="41"/>
        <v>Lincolnshire</v>
      </c>
      <c r="F173" s="53" t="s">
        <v>862</v>
      </c>
      <c r="G173" s="69" t="s">
        <v>940</v>
      </c>
      <c r="H173" s="19">
        <v>5</v>
      </c>
      <c r="I173" s="11"/>
      <c r="K173" s="12">
        <f t="shared" si="36"/>
      </c>
      <c r="L173" s="12">
        <f t="shared" si="37"/>
        <v>5</v>
      </c>
      <c r="M173" s="13">
        <f t="shared" si="38"/>
      </c>
      <c r="N173" s="14">
        <f t="shared" si="39"/>
      </c>
      <c r="R173" s="14">
        <v>47</v>
      </c>
      <c r="S173" s="26" t="s">
        <v>372</v>
      </c>
      <c r="T173" s="14" t="s">
        <v>35</v>
      </c>
    </row>
    <row r="174" spans="1:20" ht="15">
      <c r="A174" s="15"/>
      <c r="B174" s="8" t="s">
        <v>43</v>
      </c>
      <c r="C174" s="9">
        <v>48</v>
      </c>
      <c r="D174" s="10" t="str">
        <f t="shared" si="40"/>
        <v>David Zoldowicz</v>
      </c>
      <c r="E174" s="10" t="str">
        <f t="shared" si="41"/>
        <v>Lincolnshire</v>
      </c>
      <c r="F174" s="53" t="s">
        <v>863</v>
      </c>
      <c r="G174" s="69" t="s">
        <v>944</v>
      </c>
      <c r="H174" s="19">
        <v>4</v>
      </c>
      <c r="I174" s="11"/>
      <c r="K174" s="12">
        <f t="shared" si="36"/>
      </c>
      <c r="L174" s="12">
        <f t="shared" si="37"/>
        <v>4</v>
      </c>
      <c r="M174" s="13">
        <f t="shared" si="38"/>
      </c>
      <c r="N174" s="14">
        <f t="shared" si="39"/>
      </c>
      <c r="R174" s="14">
        <v>48</v>
      </c>
      <c r="S174" s="26" t="s">
        <v>373</v>
      </c>
      <c r="T174" s="14" t="s">
        <v>35</v>
      </c>
    </row>
    <row r="175" spans="1:20" ht="15">
      <c r="A175" s="15"/>
      <c r="B175" s="8" t="s">
        <v>43</v>
      </c>
      <c r="C175" s="9">
        <v>76</v>
      </c>
      <c r="D175" s="10" t="str">
        <f t="shared" si="40"/>
        <v>Jack Richards</v>
      </c>
      <c r="E175" s="10" t="str">
        <f t="shared" si="41"/>
        <v>Suffolk</v>
      </c>
      <c r="F175" s="53" t="s">
        <v>864</v>
      </c>
      <c r="G175" s="69" t="s">
        <v>945</v>
      </c>
      <c r="H175" s="19">
        <v>3</v>
      </c>
      <c r="I175" s="11"/>
      <c r="K175" s="12">
        <f t="shared" si="36"/>
      </c>
      <c r="L175" s="12">
        <f t="shared" si="37"/>
      </c>
      <c r="M175" s="13">
        <f t="shared" si="38"/>
      </c>
      <c r="N175" s="14">
        <f t="shared" si="39"/>
        <v>3</v>
      </c>
      <c r="R175" s="14" t="s">
        <v>31</v>
      </c>
      <c r="S175" s="26" t="s">
        <v>9</v>
      </c>
      <c r="T175" s="14" t="s">
        <v>35</v>
      </c>
    </row>
    <row r="176" spans="1:20" ht="15">
      <c r="A176" s="15"/>
      <c r="B176" s="8" t="s">
        <v>43</v>
      </c>
      <c r="C176" s="9" t="s">
        <v>9</v>
      </c>
      <c r="D176" s="10" t="str">
        <f t="shared" si="40"/>
        <v>.</v>
      </c>
      <c r="E176" s="10" t="str">
        <f t="shared" si="41"/>
        <v>.</v>
      </c>
      <c r="F176" s="53"/>
      <c r="G176" s="69"/>
      <c r="H176" s="19">
        <v>2</v>
      </c>
      <c r="I176" s="11"/>
      <c r="K176" s="12">
        <f t="shared" si="36"/>
      </c>
      <c r="L176" s="12">
        <f t="shared" si="37"/>
      </c>
      <c r="M176" s="13">
        <f t="shared" si="38"/>
      </c>
      <c r="N176" s="14">
        <f t="shared" si="39"/>
      </c>
      <c r="R176" s="14">
        <v>55</v>
      </c>
      <c r="S176" s="26" t="s">
        <v>465</v>
      </c>
      <c r="T176" s="14" t="s">
        <v>36</v>
      </c>
    </row>
    <row r="177" spans="1:20" ht="15">
      <c r="A177" s="15"/>
      <c r="B177" s="8" t="s">
        <v>43</v>
      </c>
      <c r="C177" s="9" t="s">
        <v>9</v>
      </c>
      <c r="D177" s="10" t="str">
        <f t="shared" si="40"/>
        <v>.</v>
      </c>
      <c r="E177" s="10" t="str">
        <f t="shared" si="41"/>
        <v>.</v>
      </c>
      <c r="F177" s="53"/>
      <c r="G177" s="69"/>
      <c r="H177" s="19">
        <v>1</v>
      </c>
      <c r="I177" s="11"/>
      <c r="K177" s="12">
        <f t="shared" si="36"/>
      </c>
      <c r="L177" s="12">
        <f t="shared" si="37"/>
      </c>
      <c r="M177" s="13">
        <f t="shared" si="38"/>
      </c>
      <c r="N177" s="14">
        <f t="shared" si="39"/>
      </c>
      <c r="R177" s="14">
        <v>56</v>
      </c>
      <c r="S177" s="26" t="s">
        <v>466</v>
      </c>
      <c r="T177" s="14" t="s">
        <v>36</v>
      </c>
    </row>
    <row r="178" spans="1:20" ht="15">
      <c r="A178" s="15"/>
      <c r="B178" s="8" t="s">
        <v>43</v>
      </c>
      <c r="C178" s="9" t="s">
        <v>9</v>
      </c>
      <c r="D178" s="10" t="str">
        <f t="shared" si="40"/>
        <v>.</v>
      </c>
      <c r="E178" s="10" t="str">
        <f t="shared" si="41"/>
        <v>.</v>
      </c>
      <c r="F178" s="53"/>
      <c r="G178" s="69"/>
      <c r="H178" s="19"/>
      <c r="I178" s="11"/>
      <c r="K178" s="12"/>
      <c r="L178" s="12"/>
      <c r="M178" s="13"/>
      <c r="R178" s="14" t="s">
        <v>32</v>
      </c>
      <c r="S178" s="26" t="s">
        <v>9</v>
      </c>
      <c r="T178" s="14" t="s">
        <v>36</v>
      </c>
    </row>
    <row r="179" spans="1:20" ht="15">
      <c r="A179" s="15"/>
      <c r="B179" s="8" t="s">
        <v>43</v>
      </c>
      <c r="C179" s="9" t="s">
        <v>9</v>
      </c>
      <c r="D179" s="10" t="str">
        <f t="shared" si="40"/>
        <v>.</v>
      </c>
      <c r="E179" s="10" t="str">
        <f t="shared" si="41"/>
        <v>.</v>
      </c>
      <c r="F179" s="53"/>
      <c r="G179" s="69"/>
      <c r="H179" s="19"/>
      <c r="I179" s="11"/>
      <c r="K179" s="12"/>
      <c r="L179" s="12"/>
      <c r="M179" s="13"/>
      <c r="R179" s="14">
        <v>75</v>
      </c>
      <c r="S179" s="26" t="s">
        <v>219</v>
      </c>
      <c r="T179" s="14" t="s">
        <v>37</v>
      </c>
    </row>
    <row r="180" spans="1:20" ht="15">
      <c r="A180" s="15"/>
      <c r="B180" s="8" t="s">
        <v>43</v>
      </c>
      <c r="C180" s="9" t="s">
        <v>9</v>
      </c>
      <c r="D180" s="10" t="str">
        <f t="shared" si="40"/>
        <v>.</v>
      </c>
      <c r="E180" s="10" t="str">
        <f t="shared" si="41"/>
        <v>.</v>
      </c>
      <c r="F180" s="53"/>
      <c r="G180" s="69"/>
      <c r="H180" s="19"/>
      <c r="I180" s="11"/>
      <c r="K180" s="12"/>
      <c r="L180" s="12"/>
      <c r="M180" s="13"/>
      <c r="R180" s="14">
        <v>76</v>
      </c>
      <c r="S180" s="26" t="s">
        <v>220</v>
      </c>
      <c r="T180" s="14" t="s">
        <v>37</v>
      </c>
    </row>
    <row r="181" spans="1:20" ht="15">
      <c r="A181" s="15"/>
      <c r="B181" s="8" t="s">
        <v>43</v>
      </c>
      <c r="C181" s="9" t="s">
        <v>9</v>
      </c>
      <c r="D181" s="10" t="str">
        <f t="shared" si="40"/>
        <v>.</v>
      </c>
      <c r="E181" s="10" t="str">
        <f t="shared" si="41"/>
        <v>.</v>
      </c>
      <c r="F181" s="53"/>
      <c r="G181" s="69"/>
      <c r="H181" s="19"/>
      <c r="I181" s="11"/>
      <c r="K181" s="12"/>
      <c r="L181" s="12"/>
      <c r="M181" s="13"/>
      <c r="R181" s="14" t="s">
        <v>33</v>
      </c>
      <c r="S181" s="26" t="s">
        <v>9</v>
      </c>
      <c r="T181" s="14" t="s">
        <v>37</v>
      </c>
    </row>
    <row r="182" spans="1:20" s="14" customFormat="1" ht="15">
      <c r="A182" s="15"/>
      <c r="B182" s="8"/>
      <c r="C182" s="10"/>
      <c r="D182" s="10"/>
      <c r="E182" s="10"/>
      <c r="F182" s="53"/>
      <c r="G182" s="69"/>
      <c r="H182" s="19"/>
      <c r="I182" s="11"/>
      <c r="K182" s="12"/>
      <c r="L182" s="12"/>
      <c r="M182" s="13"/>
      <c r="R182" s="14" t="s">
        <v>9</v>
      </c>
      <c r="S182" s="14" t="s">
        <v>9</v>
      </c>
      <c r="T182" s="14" t="s">
        <v>9</v>
      </c>
    </row>
    <row r="183" spans="1:13" s="14" customFormat="1" ht="15">
      <c r="A183" s="15"/>
      <c r="B183" s="8"/>
      <c r="C183" s="10"/>
      <c r="D183" s="10"/>
      <c r="E183" s="10"/>
      <c r="F183" s="53"/>
      <c r="G183" s="69"/>
      <c r="H183" s="19"/>
      <c r="I183" s="11"/>
      <c r="K183" s="12"/>
      <c r="L183" s="12"/>
      <c r="M183" s="13"/>
    </row>
    <row r="184" spans="1:20" ht="15">
      <c r="A184" s="7" t="s">
        <v>25</v>
      </c>
      <c r="B184" s="8" t="s">
        <v>43</v>
      </c>
      <c r="C184" s="9">
        <v>55</v>
      </c>
      <c r="D184" s="10" t="str">
        <f>VLOOKUP(C184,$R$184:$T$196,2,FALSE)</f>
        <v>James Cunningham</v>
      </c>
      <c r="E184" s="10" t="str">
        <f>VLOOKUP(C184,$R$184:$T$196,3,FALSE)</f>
        <v>Norfolk</v>
      </c>
      <c r="F184" s="53" t="s">
        <v>722</v>
      </c>
      <c r="G184" s="69" t="s">
        <v>937</v>
      </c>
      <c r="H184" s="19">
        <v>8</v>
      </c>
      <c r="I184" s="11"/>
      <c r="K184" s="12">
        <f aca="true" t="shared" si="42" ref="K184:K191">IF($E184="","",IF(LEFT($E184,1)=$K$1,$H184,""))</f>
      </c>
      <c r="L184" s="12">
        <f aca="true" t="shared" si="43" ref="L184:L191">IF($E184="","",IF(LEFT($E184,1)=$L$1,$H184,""))</f>
      </c>
      <c r="M184" s="13">
        <f aca="true" t="shared" si="44" ref="M184:M191">IF($E184="","",IF(LEFT($E184,1)=$M$1,$H184,""))</f>
        <v>8</v>
      </c>
      <c r="N184" s="14">
        <f aca="true" t="shared" si="45" ref="N184:N191">IF($E184="","",IF(LEFT($E184,1)=$N$1,$H184,""))</f>
      </c>
      <c r="R184" s="14">
        <v>9</v>
      </c>
      <c r="S184" s="26" t="s">
        <v>82</v>
      </c>
      <c r="T184" s="14" t="s">
        <v>34</v>
      </c>
    </row>
    <row r="185" spans="1:20" ht="15">
      <c r="A185" s="15"/>
      <c r="B185" s="8" t="s">
        <v>43</v>
      </c>
      <c r="C185" s="9">
        <v>76</v>
      </c>
      <c r="D185" s="10" t="str">
        <f aca="true" t="shared" si="46" ref="D185:D195">VLOOKUP(C185,$R$184:$T$196,2,FALSE)</f>
        <v>Kieron Sadler</v>
      </c>
      <c r="E185" s="10" t="str">
        <f aca="true" t="shared" si="47" ref="E185:E195">VLOOKUP(C185,$R$184:$T$196,3,FALSE)</f>
        <v>Suffolk</v>
      </c>
      <c r="F185" s="53" t="s">
        <v>723</v>
      </c>
      <c r="G185" s="69" t="s">
        <v>938</v>
      </c>
      <c r="H185" s="19">
        <v>7</v>
      </c>
      <c r="I185" s="11"/>
      <c r="K185" s="12">
        <f t="shared" si="42"/>
      </c>
      <c r="L185" s="12">
        <f t="shared" si="43"/>
      </c>
      <c r="M185" s="13">
        <f t="shared" si="44"/>
      </c>
      <c r="N185" s="14">
        <f t="shared" si="45"/>
        <v>7</v>
      </c>
      <c r="R185" s="14">
        <v>10</v>
      </c>
      <c r="S185" s="26" t="s">
        <v>162</v>
      </c>
      <c r="T185" s="14" t="s">
        <v>34</v>
      </c>
    </row>
    <row r="186" spans="1:20" ht="15">
      <c r="A186" s="15"/>
      <c r="B186" s="8" t="s">
        <v>43</v>
      </c>
      <c r="C186" s="9">
        <v>9</v>
      </c>
      <c r="D186" s="10" t="str">
        <f t="shared" si="46"/>
        <v>Kai Harrison</v>
      </c>
      <c r="E186" s="10" t="str">
        <f t="shared" si="47"/>
        <v>Cambridgeshire</v>
      </c>
      <c r="F186" s="53" t="s">
        <v>724</v>
      </c>
      <c r="G186" s="69" t="s">
        <v>939</v>
      </c>
      <c r="H186" s="19">
        <v>6</v>
      </c>
      <c r="I186" s="11"/>
      <c r="K186" s="12">
        <f t="shared" si="42"/>
        <v>6</v>
      </c>
      <c r="L186" s="12">
        <f t="shared" si="43"/>
      </c>
      <c r="M186" s="13">
        <f t="shared" si="44"/>
      </c>
      <c r="N186" s="14">
        <f t="shared" si="45"/>
      </c>
      <c r="R186" s="14" t="s">
        <v>30</v>
      </c>
      <c r="S186" s="26" t="s">
        <v>9</v>
      </c>
      <c r="T186" s="14" t="s">
        <v>34</v>
      </c>
    </row>
    <row r="187" spans="1:20" ht="15">
      <c r="A187" s="15"/>
      <c r="B187" s="8" t="s">
        <v>43</v>
      </c>
      <c r="C187" s="9">
        <v>56</v>
      </c>
      <c r="D187" s="10" t="str">
        <f t="shared" si="46"/>
        <v>Charlie Williams</v>
      </c>
      <c r="E187" s="10" t="str">
        <f t="shared" si="47"/>
        <v>Norfolk</v>
      </c>
      <c r="F187" s="53" t="s">
        <v>706</v>
      </c>
      <c r="G187" s="69" t="s">
        <v>940</v>
      </c>
      <c r="H187" s="19">
        <v>5</v>
      </c>
      <c r="I187" s="11"/>
      <c r="K187" s="12">
        <f t="shared" si="42"/>
      </c>
      <c r="L187" s="12">
        <f t="shared" si="43"/>
      </c>
      <c r="M187" s="13">
        <f t="shared" si="44"/>
        <v>5</v>
      </c>
      <c r="N187" s="14">
        <f t="shared" si="45"/>
      </c>
      <c r="R187" s="14">
        <v>47</v>
      </c>
      <c r="S187" s="26" t="s">
        <v>726</v>
      </c>
      <c r="T187" s="14" t="s">
        <v>35</v>
      </c>
    </row>
    <row r="188" spans="1:20" ht="15">
      <c r="A188" s="15"/>
      <c r="B188" s="8" t="s">
        <v>43</v>
      </c>
      <c r="C188" s="9">
        <v>47</v>
      </c>
      <c r="D188" s="10" t="str">
        <f t="shared" si="46"/>
        <v>Charlie Jones</v>
      </c>
      <c r="E188" s="10" t="str">
        <f t="shared" si="47"/>
        <v>Lincolnshire</v>
      </c>
      <c r="F188" s="53" t="s">
        <v>727</v>
      </c>
      <c r="G188" s="69" t="s">
        <v>944</v>
      </c>
      <c r="H188" s="19">
        <v>4</v>
      </c>
      <c r="I188" s="11"/>
      <c r="K188" s="12">
        <f t="shared" si="42"/>
      </c>
      <c r="L188" s="12">
        <f t="shared" si="43"/>
        <v>4</v>
      </c>
      <c r="M188" s="13">
        <f t="shared" si="44"/>
      </c>
      <c r="N188" s="14">
        <f t="shared" si="45"/>
      </c>
      <c r="R188" s="14">
        <v>48</v>
      </c>
      <c r="S188" s="26" t="s">
        <v>375</v>
      </c>
      <c r="T188" s="14" t="s">
        <v>35</v>
      </c>
    </row>
    <row r="189" spans="1:20" ht="15">
      <c r="A189" s="15"/>
      <c r="B189" s="8" t="s">
        <v>43</v>
      </c>
      <c r="C189" s="9">
        <v>10</v>
      </c>
      <c r="D189" s="10" t="str">
        <f t="shared" si="46"/>
        <v>George Dady</v>
      </c>
      <c r="E189" s="10" t="str">
        <f t="shared" si="47"/>
        <v>Cambridgeshire</v>
      </c>
      <c r="F189" s="53" t="s">
        <v>728</v>
      </c>
      <c r="G189" s="69" t="s">
        <v>945</v>
      </c>
      <c r="H189" s="19">
        <v>3</v>
      </c>
      <c r="I189" s="11"/>
      <c r="K189" s="12">
        <f t="shared" si="42"/>
        <v>3</v>
      </c>
      <c r="L189" s="12">
        <f t="shared" si="43"/>
      </c>
      <c r="M189" s="13">
        <f t="shared" si="44"/>
      </c>
      <c r="N189" s="14">
        <f t="shared" si="45"/>
      </c>
      <c r="R189" s="14" t="s">
        <v>31</v>
      </c>
      <c r="S189" s="26" t="s">
        <v>9</v>
      </c>
      <c r="T189" s="14" t="s">
        <v>35</v>
      </c>
    </row>
    <row r="190" spans="1:20" ht="15">
      <c r="A190" s="15"/>
      <c r="B190" s="8" t="s">
        <v>43</v>
      </c>
      <c r="C190" s="9" t="s">
        <v>9</v>
      </c>
      <c r="D190" s="10" t="str">
        <f t="shared" si="46"/>
        <v>.</v>
      </c>
      <c r="E190" s="10" t="str">
        <f t="shared" si="47"/>
        <v>.</v>
      </c>
      <c r="F190" s="53"/>
      <c r="G190" s="69"/>
      <c r="H190" s="19">
        <v>2</v>
      </c>
      <c r="I190" s="11"/>
      <c r="K190" s="12">
        <f t="shared" si="42"/>
      </c>
      <c r="L190" s="12">
        <f t="shared" si="43"/>
      </c>
      <c r="M190" s="13">
        <f t="shared" si="44"/>
      </c>
      <c r="N190" s="14">
        <f t="shared" si="45"/>
      </c>
      <c r="R190" s="14">
        <v>55</v>
      </c>
      <c r="S190" s="26" t="s">
        <v>467</v>
      </c>
      <c r="T190" s="14" t="s">
        <v>36</v>
      </c>
    </row>
    <row r="191" spans="1:20" ht="15">
      <c r="A191" s="15"/>
      <c r="B191" s="8" t="s">
        <v>43</v>
      </c>
      <c r="C191" s="9" t="s">
        <v>9</v>
      </c>
      <c r="D191" s="10" t="str">
        <f t="shared" si="46"/>
        <v>.</v>
      </c>
      <c r="E191" s="10" t="str">
        <f t="shared" si="47"/>
        <v>.</v>
      </c>
      <c r="F191" s="53"/>
      <c r="G191" s="69"/>
      <c r="H191" s="19">
        <v>1</v>
      </c>
      <c r="I191" s="11"/>
      <c r="K191" s="12">
        <f t="shared" si="42"/>
      </c>
      <c r="L191" s="12">
        <f t="shared" si="43"/>
      </c>
      <c r="M191" s="13">
        <f t="shared" si="44"/>
      </c>
      <c r="N191" s="14">
        <f t="shared" si="45"/>
      </c>
      <c r="R191" s="14">
        <v>56</v>
      </c>
      <c r="S191" s="26" t="s">
        <v>468</v>
      </c>
      <c r="T191" s="14" t="s">
        <v>36</v>
      </c>
    </row>
    <row r="192" spans="1:20" ht="15">
      <c r="A192" s="15"/>
      <c r="B192" s="8" t="s">
        <v>43</v>
      </c>
      <c r="C192" s="9" t="s">
        <v>9</v>
      </c>
      <c r="D192" s="10" t="str">
        <f t="shared" si="46"/>
        <v>.</v>
      </c>
      <c r="E192" s="10" t="str">
        <f t="shared" si="47"/>
        <v>.</v>
      </c>
      <c r="F192" s="53"/>
      <c r="G192" s="69"/>
      <c r="H192" s="19"/>
      <c r="I192" s="11"/>
      <c r="K192" s="12"/>
      <c r="L192" s="12"/>
      <c r="M192" s="13"/>
      <c r="R192" s="14" t="s">
        <v>32</v>
      </c>
      <c r="S192" s="26" t="s">
        <v>9</v>
      </c>
      <c r="T192" s="14" t="s">
        <v>36</v>
      </c>
    </row>
    <row r="193" spans="1:20" ht="15">
      <c r="A193" s="15"/>
      <c r="B193" s="8" t="s">
        <v>43</v>
      </c>
      <c r="C193" s="9" t="s">
        <v>9</v>
      </c>
      <c r="D193" s="10" t="str">
        <f t="shared" si="46"/>
        <v>.</v>
      </c>
      <c r="E193" s="10" t="str">
        <f t="shared" si="47"/>
        <v>.</v>
      </c>
      <c r="F193" s="53"/>
      <c r="G193" s="69"/>
      <c r="H193" s="19"/>
      <c r="I193" s="11"/>
      <c r="K193" s="12"/>
      <c r="L193" s="12"/>
      <c r="M193" s="13"/>
      <c r="R193" s="14">
        <v>75</v>
      </c>
      <c r="S193" s="26" t="s">
        <v>9</v>
      </c>
      <c r="T193" s="14" t="s">
        <v>37</v>
      </c>
    </row>
    <row r="194" spans="1:20" ht="15">
      <c r="A194" s="15"/>
      <c r="B194" s="8" t="s">
        <v>43</v>
      </c>
      <c r="C194" s="9" t="s">
        <v>9</v>
      </c>
      <c r="D194" s="10" t="str">
        <f t="shared" si="46"/>
        <v>.</v>
      </c>
      <c r="E194" s="10" t="str">
        <f t="shared" si="47"/>
        <v>.</v>
      </c>
      <c r="F194" s="53"/>
      <c r="G194" s="69"/>
      <c r="H194" s="19"/>
      <c r="I194" s="11"/>
      <c r="K194" s="12"/>
      <c r="L194" s="12"/>
      <c r="M194" s="13"/>
      <c r="R194" s="14">
        <v>76</v>
      </c>
      <c r="S194" s="26" t="s">
        <v>221</v>
      </c>
      <c r="T194" s="14" t="s">
        <v>37</v>
      </c>
    </row>
    <row r="195" spans="1:20" ht="15">
      <c r="A195" s="15"/>
      <c r="B195" s="8" t="s">
        <v>43</v>
      </c>
      <c r="C195" s="9" t="s">
        <v>9</v>
      </c>
      <c r="D195" s="10" t="str">
        <f t="shared" si="46"/>
        <v>.</v>
      </c>
      <c r="E195" s="10" t="str">
        <f t="shared" si="47"/>
        <v>.</v>
      </c>
      <c r="F195" s="53"/>
      <c r="G195" s="69"/>
      <c r="H195" s="19"/>
      <c r="I195" s="11"/>
      <c r="K195" s="12"/>
      <c r="L195" s="12"/>
      <c r="M195" s="13"/>
      <c r="R195" s="14" t="s">
        <v>33</v>
      </c>
      <c r="S195" s="26" t="s">
        <v>9</v>
      </c>
      <c r="T195" s="14" t="s">
        <v>37</v>
      </c>
    </row>
    <row r="196" spans="1:20" s="14" customFormat="1" ht="15">
      <c r="A196" s="15"/>
      <c r="B196" s="8"/>
      <c r="C196" s="10"/>
      <c r="D196" s="10"/>
      <c r="E196" s="10"/>
      <c r="F196" s="53"/>
      <c r="G196" s="69"/>
      <c r="H196" s="19"/>
      <c r="I196" s="11"/>
      <c r="K196" s="12"/>
      <c r="L196" s="12"/>
      <c r="M196" s="13"/>
      <c r="R196" s="14" t="s">
        <v>9</v>
      </c>
      <c r="S196" s="14" t="s">
        <v>9</v>
      </c>
      <c r="T196" s="14" t="s">
        <v>9</v>
      </c>
    </row>
    <row r="197" spans="1:13" s="14" customFormat="1" ht="15">
      <c r="A197" s="15"/>
      <c r="B197" s="8"/>
      <c r="C197" s="10"/>
      <c r="D197" s="10"/>
      <c r="E197" s="10"/>
      <c r="F197" s="53"/>
      <c r="G197" s="69"/>
      <c r="H197" s="19"/>
      <c r="I197" s="11"/>
      <c r="K197" s="12"/>
      <c r="L197" s="12"/>
      <c r="M197" s="13"/>
    </row>
    <row r="198" spans="1:20" ht="15">
      <c r="A198" s="7" t="s">
        <v>26</v>
      </c>
      <c r="B198" s="8" t="s">
        <v>43</v>
      </c>
      <c r="C198" s="9">
        <v>9</v>
      </c>
      <c r="D198" s="10" t="str">
        <f>VLOOKUP(C198,$R$198:$T$210,2,FALSE)</f>
        <v>Kai Harrison</v>
      </c>
      <c r="E198" s="10" t="str">
        <f>VLOOKUP(C198,$R$198:$T$210,3,FALSE)</f>
        <v>Cambridgeshire</v>
      </c>
      <c r="F198" s="53" t="s">
        <v>818</v>
      </c>
      <c r="G198" s="69" t="s">
        <v>937</v>
      </c>
      <c r="H198" s="19">
        <v>8</v>
      </c>
      <c r="I198" s="11"/>
      <c r="K198" s="12">
        <f aca="true" t="shared" si="48" ref="K198:K205">IF($E198="","",IF(LEFT($E198,1)=$K$1,$H198,""))</f>
        <v>8</v>
      </c>
      <c r="L198" s="12">
        <f aca="true" t="shared" si="49" ref="L198:L205">IF($E198="","",IF(LEFT($E198,1)=$L$1,$H198,""))</f>
      </c>
      <c r="M198" s="13">
        <f aca="true" t="shared" si="50" ref="M198:M205">IF($E198="","",IF(LEFT($E198,1)=$M$1,$H198,""))</f>
      </c>
      <c r="N198" s="14">
        <f aca="true" t="shared" si="51" ref="N198:N205">IF($E198="","",IF(LEFT($E198,1)=$N$1,$H198,""))</f>
      </c>
      <c r="R198" s="14">
        <v>9</v>
      </c>
      <c r="S198" s="26" t="s">
        <v>82</v>
      </c>
      <c r="T198" s="14" t="s">
        <v>34</v>
      </c>
    </row>
    <row r="199" spans="1:20" ht="15">
      <c r="A199" s="15"/>
      <c r="B199" s="8" t="s">
        <v>43</v>
      </c>
      <c r="C199" s="9">
        <v>75</v>
      </c>
      <c r="D199" s="10" t="str">
        <f aca="true" t="shared" si="52" ref="D199:D209">VLOOKUP(C199,$R$198:$T$210,2,FALSE)</f>
        <v>Oliver Graham</v>
      </c>
      <c r="E199" s="10" t="str">
        <f aca="true" t="shared" si="53" ref="E199:E209">VLOOKUP(C199,$R$198:$T$210,3,FALSE)</f>
        <v>Suffolk</v>
      </c>
      <c r="F199" s="53" t="s">
        <v>819</v>
      </c>
      <c r="G199" s="69" t="s">
        <v>938</v>
      </c>
      <c r="H199" s="19">
        <v>7</v>
      </c>
      <c r="I199" s="11"/>
      <c r="K199" s="12">
        <f t="shared" si="48"/>
      </c>
      <c r="L199" s="12">
        <f t="shared" si="49"/>
      </c>
      <c r="M199" s="13">
        <f t="shared" si="50"/>
      </c>
      <c r="N199" s="14">
        <f t="shared" si="51"/>
        <v>7</v>
      </c>
      <c r="R199" s="14">
        <v>10</v>
      </c>
      <c r="S199" s="26" t="s">
        <v>163</v>
      </c>
      <c r="T199" s="14" t="s">
        <v>34</v>
      </c>
    </row>
    <row r="200" spans="1:20" ht="15">
      <c r="A200" s="15"/>
      <c r="B200" s="8" t="s">
        <v>43</v>
      </c>
      <c r="C200" s="9">
        <v>48</v>
      </c>
      <c r="D200" s="10" t="str">
        <f t="shared" si="52"/>
        <v>George Waarington</v>
      </c>
      <c r="E200" s="10" t="str">
        <f t="shared" si="53"/>
        <v>Lincolnshire</v>
      </c>
      <c r="F200" s="53" t="s">
        <v>820</v>
      </c>
      <c r="G200" s="69" t="s">
        <v>939</v>
      </c>
      <c r="H200" s="19">
        <v>6</v>
      </c>
      <c r="I200" s="11"/>
      <c r="K200" s="12">
        <f t="shared" si="48"/>
      </c>
      <c r="L200" s="12">
        <f t="shared" si="49"/>
        <v>6</v>
      </c>
      <c r="M200" s="13">
        <f t="shared" si="50"/>
      </c>
      <c r="N200" s="14">
        <f t="shared" si="51"/>
      </c>
      <c r="R200" s="14" t="s">
        <v>30</v>
      </c>
      <c r="S200" s="26" t="s">
        <v>9</v>
      </c>
      <c r="T200" s="14" t="s">
        <v>34</v>
      </c>
    </row>
    <row r="201" spans="1:20" ht="15">
      <c r="A201" s="15"/>
      <c r="B201" s="8" t="s">
        <v>43</v>
      </c>
      <c r="C201" s="9">
        <v>55</v>
      </c>
      <c r="D201" s="10" t="str">
        <f t="shared" si="52"/>
        <v>Mason Higby </v>
      </c>
      <c r="E201" s="10" t="str">
        <f t="shared" si="53"/>
        <v>Norfolk</v>
      </c>
      <c r="F201" s="53" t="s">
        <v>821</v>
      </c>
      <c r="G201" s="69" t="s">
        <v>940</v>
      </c>
      <c r="H201" s="19">
        <v>5</v>
      </c>
      <c r="I201" s="11"/>
      <c r="K201" s="12">
        <f t="shared" si="48"/>
      </c>
      <c r="L201" s="12">
        <f t="shared" si="49"/>
      </c>
      <c r="M201" s="13">
        <f t="shared" si="50"/>
        <v>5</v>
      </c>
      <c r="N201" s="14">
        <f t="shared" si="51"/>
      </c>
      <c r="R201" s="14">
        <v>47</v>
      </c>
      <c r="S201" s="26" t="s">
        <v>376</v>
      </c>
      <c r="T201" s="14" t="s">
        <v>35</v>
      </c>
    </row>
    <row r="202" spans="1:20" ht="15">
      <c r="A202" s="15"/>
      <c r="B202" s="8" t="s">
        <v>43</v>
      </c>
      <c r="C202" s="9">
        <v>56</v>
      </c>
      <c r="D202" s="10" t="str">
        <f t="shared" si="52"/>
        <v>Ben Imber</v>
      </c>
      <c r="E202" s="10" t="str">
        <f t="shared" si="53"/>
        <v>Norfolk</v>
      </c>
      <c r="F202" s="53" t="s">
        <v>822</v>
      </c>
      <c r="G202" s="69" t="s">
        <v>944</v>
      </c>
      <c r="H202" s="19">
        <v>4</v>
      </c>
      <c r="I202" s="11"/>
      <c r="K202" s="12">
        <f t="shared" si="48"/>
      </c>
      <c r="L202" s="12">
        <f t="shared" si="49"/>
      </c>
      <c r="M202" s="13">
        <f t="shared" si="50"/>
        <v>4</v>
      </c>
      <c r="N202" s="14">
        <f t="shared" si="51"/>
      </c>
      <c r="R202" s="14">
        <v>48</v>
      </c>
      <c r="S202" s="26" t="s">
        <v>377</v>
      </c>
      <c r="T202" s="14" t="s">
        <v>35</v>
      </c>
    </row>
    <row r="203" spans="1:20" ht="15">
      <c r="A203" s="15"/>
      <c r="B203" s="8" t="s">
        <v>43</v>
      </c>
      <c r="C203" s="9">
        <v>76</v>
      </c>
      <c r="D203" s="10" t="str">
        <f t="shared" si="52"/>
        <v>Cameron Jordan</v>
      </c>
      <c r="E203" s="10" t="str">
        <f t="shared" si="53"/>
        <v>Suffolk</v>
      </c>
      <c r="F203" s="53" t="s">
        <v>823</v>
      </c>
      <c r="G203" s="69" t="s">
        <v>945</v>
      </c>
      <c r="H203" s="19">
        <v>3</v>
      </c>
      <c r="I203" s="11"/>
      <c r="K203" s="12">
        <f t="shared" si="48"/>
      </c>
      <c r="L203" s="12">
        <f t="shared" si="49"/>
      </c>
      <c r="M203" s="13">
        <f t="shared" si="50"/>
      </c>
      <c r="N203" s="14">
        <f t="shared" si="51"/>
        <v>3</v>
      </c>
      <c r="R203" s="14" t="s">
        <v>31</v>
      </c>
      <c r="S203" s="26" t="s">
        <v>9</v>
      </c>
      <c r="T203" s="14" t="s">
        <v>35</v>
      </c>
    </row>
    <row r="204" spans="1:20" ht="15">
      <c r="A204" s="15"/>
      <c r="B204" s="8" t="s">
        <v>43</v>
      </c>
      <c r="C204" s="9">
        <v>10</v>
      </c>
      <c r="D204" s="10" t="str">
        <f t="shared" si="52"/>
        <v>Aaron Pugh</v>
      </c>
      <c r="E204" s="10" t="str">
        <f t="shared" si="53"/>
        <v>Cambridgeshire</v>
      </c>
      <c r="F204" s="53" t="s">
        <v>824</v>
      </c>
      <c r="G204" s="69" t="s">
        <v>942</v>
      </c>
      <c r="H204" s="19">
        <v>2</v>
      </c>
      <c r="I204" s="11"/>
      <c r="K204" s="12">
        <f t="shared" si="48"/>
        <v>2</v>
      </c>
      <c r="L204" s="12">
        <f t="shared" si="49"/>
      </c>
      <c r="M204" s="13">
        <f t="shared" si="50"/>
      </c>
      <c r="N204" s="14">
        <f t="shared" si="51"/>
      </c>
      <c r="R204" s="14">
        <v>55</v>
      </c>
      <c r="S204" s="26" t="s">
        <v>469</v>
      </c>
      <c r="T204" s="14" t="s">
        <v>36</v>
      </c>
    </row>
    <row r="205" spans="1:20" ht="15">
      <c r="A205" s="15"/>
      <c r="B205" s="8" t="s">
        <v>43</v>
      </c>
      <c r="C205" s="9">
        <v>47</v>
      </c>
      <c r="D205" s="10" t="str">
        <f t="shared" si="52"/>
        <v>Jamie Woodward</v>
      </c>
      <c r="E205" s="10" t="str">
        <f t="shared" si="53"/>
        <v>Lincolnshire</v>
      </c>
      <c r="F205" s="53" t="s">
        <v>825</v>
      </c>
      <c r="G205" s="69" t="s">
        <v>943</v>
      </c>
      <c r="H205" s="19">
        <v>1</v>
      </c>
      <c r="I205" s="11"/>
      <c r="K205" s="12">
        <f t="shared" si="48"/>
      </c>
      <c r="L205" s="12">
        <f t="shared" si="49"/>
        <v>1</v>
      </c>
      <c r="M205" s="13">
        <f t="shared" si="50"/>
      </c>
      <c r="N205" s="14">
        <f t="shared" si="51"/>
      </c>
      <c r="R205" s="14">
        <v>56</v>
      </c>
      <c r="S205" s="26" t="s">
        <v>470</v>
      </c>
      <c r="T205" s="14" t="s">
        <v>36</v>
      </c>
    </row>
    <row r="206" spans="1:20" ht="15">
      <c r="A206" s="15"/>
      <c r="B206" s="8" t="s">
        <v>43</v>
      </c>
      <c r="C206" s="9" t="s">
        <v>9</v>
      </c>
      <c r="D206" s="10" t="str">
        <f t="shared" si="52"/>
        <v>.</v>
      </c>
      <c r="E206" s="10" t="str">
        <f t="shared" si="53"/>
        <v>.</v>
      </c>
      <c r="F206" s="53"/>
      <c r="G206" s="69"/>
      <c r="H206" s="19"/>
      <c r="I206" s="11"/>
      <c r="K206" s="12"/>
      <c r="L206" s="12"/>
      <c r="M206" s="13"/>
      <c r="R206" s="14" t="s">
        <v>32</v>
      </c>
      <c r="S206" s="26" t="s">
        <v>9</v>
      </c>
      <c r="T206" s="14" t="s">
        <v>36</v>
      </c>
    </row>
    <row r="207" spans="1:20" ht="15">
      <c r="A207" s="15"/>
      <c r="B207" s="8" t="s">
        <v>43</v>
      </c>
      <c r="C207" s="9" t="s">
        <v>9</v>
      </c>
      <c r="D207" s="10" t="str">
        <f t="shared" si="52"/>
        <v>.</v>
      </c>
      <c r="E207" s="10" t="str">
        <f t="shared" si="53"/>
        <v>.</v>
      </c>
      <c r="F207" s="53"/>
      <c r="G207" s="69"/>
      <c r="H207" s="19"/>
      <c r="I207" s="11"/>
      <c r="K207" s="12"/>
      <c r="L207" s="12"/>
      <c r="M207" s="13"/>
      <c r="R207" s="14">
        <v>75</v>
      </c>
      <c r="S207" s="26" t="s">
        <v>222</v>
      </c>
      <c r="T207" s="14" t="s">
        <v>37</v>
      </c>
    </row>
    <row r="208" spans="1:20" ht="15">
      <c r="A208" s="15"/>
      <c r="B208" s="8" t="s">
        <v>43</v>
      </c>
      <c r="C208" s="9" t="s">
        <v>9</v>
      </c>
      <c r="D208" s="10" t="str">
        <f t="shared" si="52"/>
        <v>.</v>
      </c>
      <c r="E208" s="10" t="str">
        <f t="shared" si="53"/>
        <v>.</v>
      </c>
      <c r="F208" s="53"/>
      <c r="G208" s="69"/>
      <c r="H208" s="19"/>
      <c r="I208" s="11"/>
      <c r="K208" s="12"/>
      <c r="L208" s="12"/>
      <c r="M208" s="13"/>
      <c r="R208" s="14">
        <v>76</v>
      </c>
      <c r="S208" s="26" t="s">
        <v>223</v>
      </c>
      <c r="T208" s="14" t="s">
        <v>37</v>
      </c>
    </row>
    <row r="209" spans="1:20" ht="15">
      <c r="A209" s="15"/>
      <c r="B209" s="8" t="s">
        <v>43</v>
      </c>
      <c r="C209" s="9" t="s">
        <v>9</v>
      </c>
      <c r="D209" s="10" t="str">
        <f t="shared" si="52"/>
        <v>.</v>
      </c>
      <c r="E209" s="10" t="str">
        <f t="shared" si="53"/>
        <v>.</v>
      </c>
      <c r="F209" s="53"/>
      <c r="G209" s="69"/>
      <c r="H209" s="19"/>
      <c r="I209" s="11"/>
      <c r="K209" s="12"/>
      <c r="L209" s="12"/>
      <c r="M209" s="13"/>
      <c r="R209" s="14" t="s">
        <v>33</v>
      </c>
      <c r="S209" s="26" t="s">
        <v>9</v>
      </c>
      <c r="T209" s="14" t="s">
        <v>37</v>
      </c>
    </row>
    <row r="210" spans="1:20" s="14" customFormat="1" ht="15">
      <c r="A210" s="15"/>
      <c r="B210" s="8"/>
      <c r="C210" s="10"/>
      <c r="D210" s="10"/>
      <c r="E210" s="10"/>
      <c r="F210" s="53"/>
      <c r="G210" s="69"/>
      <c r="H210" s="19"/>
      <c r="I210" s="11"/>
      <c r="K210" s="12"/>
      <c r="L210" s="12"/>
      <c r="M210" s="13"/>
      <c r="R210" s="14" t="s">
        <v>9</v>
      </c>
      <c r="S210" s="14" t="s">
        <v>9</v>
      </c>
      <c r="T210" s="14" t="s">
        <v>9</v>
      </c>
    </row>
    <row r="211" spans="1:13" s="14" customFormat="1" ht="15">
      <c r="A211" s="15"/>
      <c r="B211" s="8"/>
      <c r="C211" s="10"/>
      <c r="D211" s="10"/>
      <c r="E211" s="10"/>
      <c r="F211" s="53"/>
      <c r="G211" s="69"/>
      <c r="H211" s="19"/>
      <c r="I211" s="11"/>
      <c r="K211" s="12"/>
      <c r="L211" s="12"/>
      <c r="M211" s="13"/>
    </row>
    <row r="212" spans="1:20" ht="15">
      <c r="A212" s="7" t="s">
        <v>27</v>
      </c>
      <c r="B212" s="8" t="s">
        <v>43</v>
      </c>
      <c r="C212" s="9">
        <v>55</v>
      </c>
      <c r="D212" s="10" t="str">
        <f>VLOOKUP(C212,$R$212:$T$224,2,FALSE)</f>
        <v>Jacquan Moore</v>
      </c>
      <c r="E212" s="10" t="str">
        <f>VLOOKUP(C212,$R$212:$T$224,3,FALSE)</f>
        <v>Norfolk</v>
      </c>
      <c r="F212" s="53" t="s">
        <v>556</v>
      </c>
      <c r="G212" s="69" t="s">
        <v>937</v>
      </c>
      <c r="H212" s="19">
        <v>8</v>
      </c>
      <c r="I212" s="11"/>
      <c r="K212" s="12">
        <f aca="true" t="shared" si="54" ref="K212:K219">IF($E212="","",IF(LEFT($E212,1)=$K$1,$H212,""))</f>
      </c>
      <c r="L212" s="12">
        <f aca="true" t="shared" si="55" ref="L212:L219">IF($E212="","",IF(LEFT($E212,1)=$L$1,$H212,""))</f>
      </c>
      <c r="M212" s="13">
        <f aca="true" t="shared" si="56" ref="M212:M219">IF($E212="","",IF(LEFT($E212,1)=$M$1,$H212,""))</f>
        <v>8</v>
      </c>
      <c r="N212" s="14">
        <f aca="true" t="shared" si="57" ref="N212:N219">IF($E212="","",IF(LEFT($E212,1)=$N$1,$H212,""))</f>
      </c>
      <c r="R212" s="14">
        <v>9</v>
      </c>
      <c r="S212" s="26" t="s">
        <v>9</v>
      </c>
      <c r="T212" s="14" t="s">
        <v>34</v>
      </c>
    </row>
    <row r="213" spans="1:20" ht="15">
      <c r="A213" s="15"/>
      <c r="B213" s="8" t="s">
        <v>43</v>
      </c>
      <c r="C213" s="9">
        <v>75</v>
      </c>
      <c r="D213" s="10" t="str">
        <f aca="true" t="shared" si="58" ref="D213:D223">VLOOKUP(C213,$R$212:$T$224,2,FALSE)</f>
        <v>Oliver Graham</v>
      </c>
      <c r="E213" s="10" t="str">
        <f aca="true" t="shared" si="59" ref="E213:E223">VLOOKUP(C213,$R$212:$T$224,3,FALSE)</f>
        <v>Suffolk</v>
      </c>
      <c r="F213" s="53" t="s">
        <v>557</v>
      </c>
      <c r="G213" s="69" t="s">
        <v>938</v>
      </c>
      <c r="H213" s="19">
        <v>7</v>
      </c>
      <c r="I213" s="11"/>
      <c r="K213" s="12">
        <f t="shared" si="54"/>
      </c>
      <c r="L213" s="12">
        <f t="shared" si="55"/>
      </c>
      <c r="M213" s="13">
        <f t="shared" si="56"/>
      </c>
      <c r="N213" s="14">
        <f t="shared" si="57"/>
        <v>7</v>
      </c>
      <c r="R213" s="14">
        <v>10</v>
      </c>
      <c r="S213" s="26" t="s">
        <v>9</v>
      </c>
      <c r="T213" s="14" t="s">
        <v>34</v>
      </c>
    </row>
    <row r="214" spans="1:20" ht="15">
      <c r="A214" s="15"/>
      <c r="B214" s="8" t="s">
        <v>43</v>
      </c>
      <c r="C214" s="9">
        <v>47</v>
      </c>
      <c r="D214" s="10" t="str">
        <f t="shared" si="58"/>
        <v>Charlie James</v>
      </c>
      <c r="E214" s="10" t="str">
        <f t="shared" si="59"/>
        <v>Lincolnshire</v>
      </c>
      <c r="F214" s="53" t="s">
        <v>558</v>
      </c>
      <c r="G214" s="69" t="s">
        <v>939</v>
      </c>
      <c r="H214" s="19">
        <v>6</v>
      </c>
      <c r="I214" s="11"/>
      <c r="K214" s="12">
        <f t="shared" si="54"/>
      </c>
      <c r="L214" s="12">
        <f t="shared" si="55"/>
        <v>6</v>
      </c>
      <c r="M214" s="13">
        <f t="shared" si="56"/>
      </c>
      <c r="N214" s="14">
        <f t="shared" si="57"/>
      </c>
      <c r="R214" s="14" t="s">
        <v>30</v>
      </c>
      <c r="S214" s="26" t="s">
        <v>9</v>
      </c>
      <c r="T214" s="14" t="s">
        <v>34</v>
      </c>
    </row>
    <row r="215" spans="1:20" ht="15">
      <c r="A215" s="15"/>
      <c r="B215" s="8" t="s">
        <v>43</v>
      </c>
      <c r="C215" s="9" t="s">
        <v>9</v>
      </c>
      <c r="D215" s="10" t="str">
        <f t="shared" si="58"/>
        <v>.</v>
      </c>
      <c r="E215" s="10" t="str">
        <f t="shared" si="59"/>
        <v>.</v>
      </c>
      <c r="F215" s="53"/>
      <c r="G215" s="69"/>
      <c r="H215" s="19">
        <v>5</v>
      </c>
      <c r="I215" s="11"/>
      <c r="K215" s="12">
        <f t="shared" si="54"/>
      </c>
      <c r="L215" s="12">
        <f t="shared" si="55"/>
      </c>
      <c r="M215" s="13">
        <f t="shared" si="56"/>
      </c>
      <c r="N215" s="14">
        <f t="shared" si="57"/>
      </c>
      <c r="R215" s="14">
        <v>47</v>
      </c>
      <c r="S215" s="26" t="s">
        <v>374</v>
      </c>
      <c r="T215" s="14" t="s">
        <v>35</v>
      </c>
    </row>
    <row r="216" spans="1:20" ht="15">
      <c r="A216" s="15"/>
      <c r="B216" s="8" t="s">
        <v>43</v>
      </c>
      <c r="C216" s="9" t="s">
        <v>9</v>
      </c>
      <c r="D216" s="10" t="str">
        <f t="shared" si="58"/>
        <v>.</v>
      </c>
      <c r="E216" s="10" t="str">
        <f t="shared" si="59"/>
        <v>.</v>
      </c>
      <c r="F216" s="53"/>
      <c r="G216" s="69"/>
      <c r="H216" s="19">
        <v>4</v>
      </c>
      <c r="I216" s="11"/>
      <c r="K216" s="12">
        <f t="shared" si="54"/>
      </c>
      <c r="L216" s="12">
        <f t="shared" si="55"/>
      </c>
      <c r="M216" s="13">
        <f t="shared" si="56"/>
      </c>
      <c r="N216" s="14">
        <f t="shared" si="57"/>
      </c>
      <c r="R216" s="14">
        <v>48</v>
      </c>
      <c r="S216" s="26" t="s">
        <v>9</v>
      </c>
      <c r="T216" s="14" t="s">
        <v>35</v>
      </c>
    </row>
    <row r="217" spans="1:20" ht="15">
      <c r="A217" s="15"/>
      <c r="B217" s="8" t="s">
        <v>43</v>
      </c>
      <c r="C217" s="9" t="s">
        <v>9</v>
      </c>
      <c r="D217" s="10" t="str">
        <f t="shared" si="58"/>
        <v>.</v>
      </c>
      <c r="E217" s="10" t="str">
        <f t="shared" si="59"/>
        <v>.</v>
      </c>
      <c r="F217" s="53"/>
      <c r="G217" s="69"/>
      <c r="H217" s="19">
        <v>3</v>
      </c>
      <c r="I217" s="11"/>
      <c r="K217" s="12">
        <f t="shared" si="54"/>
      </c>
      <c r="L217" s="12">
        <f t="shared" si="55"/>
      </c>
      <c r="M217" s="13">
        <f t="shared" si="56"/>
      </c>
      <c r="N217" s="14">
        <f t="shared" si="57"/>
      </c>
      <c r="R217" s="14" t="s">
        <v>31</v>
      </c>
      <c r="S217" s="26" t="s">
        <v>9</v>
      </c>
      <c r="T217" s="14" t="s">
        <v>35</v>
      </c>
    </row>
    <row r="218" spans="1:20" ht="15">
      <c r="A218" s="15"/>
      <c r="B218" s="8" t="s">
        <v>43</v>
      </c>
      <c r="C218" s="9" t="s">
        <v>9</v>
      </c>
      <c r="D218" s="10" t="str">
        <f t="shared" si="58"/>
        <v>.</v>
      </c>
      <c r="E218" s="10" t="str">
        <f t="shared" si="59"/>
        <v>.</v>
      </c>
      <c r="F218" s="53"/>
      <c r="G218" s="69"/>
      <c r="H218" s="19">
        <v>2</v>
      </c>
      <c r="I218" s="11"/>
      <c r="K218" s="12">
        <f t="shared" si="54"/>
      </c>
      <c r="L218" s="12">
        <f t="shared" si="55"/>
      </c>
      <c r="M218" s="13">
        <f t="shared" si="56"/>
      </c>
      <c r="N218" s="14">
        <f t="shared" si="57"/>
      </c>
      <c r="R218" s="14">
        <v>55</v>
      </c>
      <c r="S218" s="26" t="s">
        <v>471</v>
      </c>
      <c r="T218" s="14" t="s">
        <v>36</v>
      </c>
    </row>
    <row r="219" spans="1:20" ht="15">
      <c r="A219" s="15"/>
      <c r="B219" s="8" t="s">
        <v>43</v>
      </c>
      <c r="C219" s="9" t="s">
        <v>9</v>
      </c>
      <c r="D219" s="10" t="str">
        <f t="shared" si="58"/>
        <v>.</v>
      </c>
      <c r="E219" s="10" t="str">
        <f t="shared" si="59"/>
        <v>.</v>
      </c>
      <c r="F219" s="53"/>
      <c r="G219" s="69"/>
      <c r="H219" s="19">
        <v>1</v>
      </c>
      <c r="I219" s="11"/>
      <c r="K219" s="12">
        <f t="shared" si="54"/>
      </c>
      <c r="L219" s="12">
        <f t="shared" si="55"/>
      </c>
      <c r="M219" s="13">
        <f t="shared" si="56"/>
      </c>
      <c r="N219" s="14">
        <f t="shared" si="57"/>
      </c>
      <c r="R219" s="14">
        <v>56</v>
      </c>
      <c r="S219" s="26" t="s">
        <v>9</v>
      </c>
      <c r="T219" s="14" t="s">
        <v>36</v>
      </c>
    </row>
    <row r="220" spans="1:20" ht="15">
      <c r="A220" s="15"/>
      <c r="B220" s="8" t="s">
        <v>43</v>
      </c>
      <c r="C220" s="9" t="s">
        <v>9</v>
      </c>
      <c r="D220" s="10" t="str">
        <f t="shared" si="58"/>
        <v>.</v>
      </c>
      <c r="E220" s="10" t="str">
        <f t="shared" si="59"/>
        <v>.</v>
      </c>
      <c r="F220" s="53"/>
      <c r="G220" s="69"/>
      <c r="H220" s="19"/>
      <c r="I220" s="11"/>
      <c r="K220" s="12"/>
      <c r="L220" s="12"/>
      <c r="M220" s="13"/>
      <c r="R220" s="14" t="s">
        <v>32</v>
      </c>
      <c r="S220" s="26" t="s">
        <v>9</v>
      </c>
      <c r="T220" s="14" t="s">
        <v>36</v>
      </c>
    </row>
    <row r="221" spans="1:20" ht="15">
      <c r="A221" s="15"/>
      <c r="B221" s="8" t="s">
        <v>43</v>
      </c>
      <c r="C221" s="9" t="s">
        <v>9</v>
      </c>
      <c r="D221" s="10" t="str">
        <f t="shared" si="58"/>
        <v>.</v>
      </c>
      <c r="E221" s="10" t="str">
        <f t="shared" si="59"/>
        <v>.</v>
      </c>
      <c r="F221" s="53"/>
      <c r="G221" s="69"/>
      <c r="H221" s="19"/>
      <c r="I221" s="11"/>
      <c r="K221" s="12"/>
      <c r="L221" s="12"/>
      <c r="M221" s="13"/>
      <c r="R221" s="14">
        <v>75</v>
      </c>
      <c r="S221" s="26" t="s">
        <v>222</v>
      </c>
      <c r="T221" s="14" t="s">
        <v>37</v>
      </c>
    </row>
    <row r="222" spans="1:20" ht="15">
      <c r="A222" s="15"/>
      <c r="B222" s="8" t="s">
        <v>43</v>
      </c>
      <c r="C222" s="9" t="s">
        <v>9</v>
      </c>
      <c r="D222" s="10" t="str">
        <f t="shared" si="58"/>
        <v>.</v>
      </c>
      <c r="E222" s="10" t="str">
        <f t="shared" si="59"/>
        <v>.</v>
      </c>
      <c r="F222" s="53"/>
      <c r="G222" s="69"/>
      <c r="H222" s="19"/>
      <c r="I222" s="11"/>
      <c r="K222" s="12"/>
      <c r="L222" s="12"/>
      <c r="M222" s="13"/>
      <c r="R222" s="14">
        <v>76</v>
      </c>
      <c r="S222" s="26" t="s">
        <v>224</v>
      </c>
      <c r="T222" s="14" t="s">
        <v>37</v>
      </c>
    </row>
    <row r="223" spans="1:20" ht="15">
      <c r="A223" s="15"/>
      <c r="B223" s="8" t="s">
        <v>43</v>
      </c>
      <c r="C223" s="9" t="s">
        <v>9</v>
      </c>
      <c r="D223" s="10" t="str">
        <f t="shared" si="58"/>
        <v>.</v>
      </c>
      <c r="E223" s="10" t="str">
        <f t="shared" si="59"/>
        <v>.</v>
      </c>
      <c r="F223" s="53"/>
      <c r="G223" s="69"/>
      <c r="H223" s="19"/>
      <c r="I223" s="11"/>
      <c r="K223" s="12"/>
      <c r="L223" s="12"/>
      <c r="M223" s="13"/>
      <c r="R223" s="14" t="s">
        <v>33</v>
      </c>
      <c r="S223" s="26" t="s">
        <v>9</v>
      </c>
      <c r="T223" s="14" t="s">
        <v>37</v>
      </c>
    </row>
    <row r="224" spans="1:20" s="14" customFormat="1" ht="15">
      <c r="A224" s="15"/>
      <c r="B224" s="8"/>
      <c r="C224" s="10"/>
      <c r="D224" s="10"/>
      <c r="E224" s="10"/>
      <c r="F224" s="53"/>
      <c r="G224" s="69"/>
      <c r="H224" s="19"/>
      <c r="I224" s="11"/>
      <c r="K224" s="12"/>
      <c r="L224" s="12"/>
      <c r="M224" s="13"/>
      <c r="R224" s="14" t="s">
        <v>9</v>
      </c>
      <c r="S224" s="14" t="s">
        <v>9</v>
      </c>
      <c r="T224" s="14" t="s">
        <v>9</v>
      </c>
    </row>
    <row r="225" spans="1:13" s="14" customFormat="1" ht="15">
      <c r="A225" s="15"/>
      <c r="B225" s="8"/>
      <c r="C225" s="10"/>
      <c r="D225" s="10"/>
      <c r="E225" s="10"/>
      <c r="F225" s="53"/>
      <c r="G225" s="69"/>
      <c r="H225" s="19"/>
      <c r="I225" s="11"/>
      <c r="K225" s="12"/>
      <c r="L225" s="12"/>
      <c r="M225" s="13"/>
    </row>
    <row r="226" spans="1:20" ht="15">
      <c r="A226" s="7" t="s">
        <v>28</v>
      </c>
      <c r="B226" s="8" t="s">
        <v>43</v>
      </c>
      <c r="C226" s="9">
        <v>76</v>
      </c>
      <c r="D226" s="10" t="str">
        <f>VLOOKUP(C226,$R$226:$T$238,2,FALSE)</f>
        <v>Kieron Sadler</v>
      </c>
      <c r="E226" s="10" t="str">
        <f>VLOOKUP(C226,$R$226:$T$238,3,FALSE)</f>
        <v>Suffolk</v>
      </c>
      <c r="F226" s="53" t="s">
        <v>673</v>
      </c>
      <c r="G226" s="69" t="s">
        <v>937</v>
      </c>
      <c r="H226" s="19">
        <v>8</v>
      </c>
      <c r="I226" s="11"/>
      <c r="K226" s="12">
        <f aca="true" t="shared" si="60" ref="K226:K233">IF($E226="","",IF(LEFT($E226,1)=$K$1,$H226,""))</f>
      </c>
      <c r="L226" s="12">
        <f aca="true" t="shared" si="61" ref="L226:L233">IF($E226="","",IF(LEFT($E226,1)=$L$1,$H226,""))</f>
      </c>
      <c r="M226" s="13">
        <f aca="true" t="shared" si="62" ref="M226:M233">IF($E226="","",IF(LEFT($E226,1)=$M$1,$H226,""))</f>
      </c>
      <c r="N226" s="14">
        <f aca="true" t="shared" si="63" ref="N226:N233">IF($E226="","",IF(LEFT($E226,1)=$N$1,$H226,""))</f>
        <v>8</v>
      </c>
      <c r="R226" s="14">
        <v>9</v>
      </c>
      <c r="S226" s="26" t="s">
        <v>81</v>
      </c>
      <c r="T226" s="14" t="s">
        <v>34</v>
      </c>
    </row>
    <row r="227" spans="1:20" ht="15">
      <c r="A227" s="15"/>
      <c r="B227" s="8" t="s">
        <v>43</v>
      </c>
      <c r="C227" s="9">
        <v>55</v>
      </c>
      <c r="D227" s="10" t="str">
        <f aca="true" t="shared" si="64" ref="D227:D237">VLOOKUP(C227,$R$226:$T$238,2,FALSE)</f>
        <v>Jonathan West</v>
      </c>
      <c r="E227" s="10" t="str">
        <f aca="true" t="shared" si="65" ref="E227:E237">VLOOKUP(C227,$R$226:$T$238,3,FALSE)</f>
        <v>Norfolk</v>
      </c>
      <c r="F227" s="53" t="s">
        <v>674</v>
      </c>
      <c r="G227" s="69" t="s">
        <v>938</v>
      </c>
      <c r="H227" s="19">
        <v>7</v>
      </c>
      <c r="I227" s="11"/>
      <c r="K227" s="12">
        <f t="shared" si="60"/>
      </c>
      <c r="L227" s="12">
        <f t="shared" si="61"/>
      </c>
      <c r="M227" s="13">
        <f t="shared" si="62"/>
        <v>7</v>
      </c>
      <c r="N227" s="14">
        <f t="shared" si="63"/>
      </c>
      <c r="R227" s="14">
        <v>10</v>
      </c>
      <c r="S227" s="26" t="s">
        <v>164</v>
      </c>
      <c r="T227" s="14" t="s">
        <v>34</v>
      </c>
    </row>
    <row r="228" spans="1:20" ht="15">
      <c r="A228" s="15"/>
      <c r="B228" s="8" t="s">
        <v>43</v>
      </c>
      <c r="C228" s="9">
        <v>75</v>
      </c>
      <c r="D228" s="10" t="str">
        <f t="shared" si="64"/>
        <v>Thomas Mitson</v>
      </c>
      <c r="E228" s="10" t="str">
        <f t="shared" si="65"/>
        <v>Suffolk</v>
      </c>
      <c r="F228" s="53" t="s">
        <v>677</v>
      </c>
      <c r="G228" s="69" t="s">
        <v>939</v>
      </c>
      <c r="H228" s="19">
        <v>6</v>
      </c>
      <c r="I228" s="11"/>
      <c r="K228" s="12">
        <f t="shared" si="60"/>
      </c>
      <c r="L228" s="12">
        <f t="shared" si="61"/>
      </c>
      <c r="M228" s="13">
        <f t="shared" si="62"/>
      </c>
      <c r="N228" s="14">
        <f t="shared" si="63"/>
        <v>6</v>
      </c>
      <c r="R228" s="14" t="s">
        <v>30</v>
      </c>
      <c r="S228" s="26" t="s">
        <v>9</v>
      </c>
      <c r="T228" s="14" t="s">
        <v>34</v>
      </c>
    </row>
    <row r="229" spans="1:20" ht="15">
      <c r="A229" s="15"/>
      <c r="B229" s="8" t="s">
        <v>43</v>
      </c>
      <c r="C229" s="9">
        <v>56</v>
      </c>
      <c r="D229" s="10" t="str">
        <f t="shared" si="64"/>
        <v>Jacob Carver</v>
      </c>
      <c r="E229" s="10" t="str">
        <f t="shared" si="65"/>
        <v>Norfolk</v>
      </c>
      <c r="F229" s="53" t="s">
        <v>679</v>
      </c>
      <c r="G229" s="69" t="s">
        <v>940</v>
      </c>
      <c r="H229" s="19">
        <v>5</v>
      </c>
      <c r="I229" s="11"/>
      <c r="K229" s="12">
        <f t="shared" si="60"/>
      </c>
      <c r="L229" s="12">
        <f t="shared" si="61"/>
      </c>
      <c r="M229" s="13">
        <f t="shared" si="62"/>
        <v>5</v>
      </c>
      <c r="N229" s="14">
        <f t="shared" si="63"/>
      </c>
      <c r="R229" s="14">
        <v>47</v>
      </c>
      <c r="S229" s="26" t="s">
        <v>378</v>
      </c>
      <c r="T229" s="14" t="s">
        <v>35</v>
      </c>
    </row>
    <row r="230" spans="1:20" ht="15">
      <c r="A230" s="15"/>
      <c r="B230" s="8" t="s">
        <v>43</v>
      </c>
      <c r="C230" s="9">
        <v>47</v>
      </c>
      <c r="D230" s="10" t="str">
        <f t="shared" si="64"/>
        <v>Nick Spoor</v>
      </c>
      <c r="E230" s="10" t="str">
        <f t="shared" si="65"/>
        <v>Lincolnshire</v>
      </c>
      <c r="F230" s="53" t="s">
        <v>680</v>
      </c>
      <c r="G230" s="69" t="s">
        <v>944</v>
      </c>
      <c r="H230" s="19">
        <v>4</v>
      </c>
      <c r="I230" s="11"/>
      <c r="K230" s="12">
        <f t="shared" si="60"/>
      </c>
      <c r="L230" s="12">
        <f t="shared" si="61"/>
        <v>4</v>
      </c>
      <c r="M230" s="13">
        <f t="shared" si="62"/>
      </c>
      <c r="N230" s="14">
        <f t="shared" si="63"/>
      </c>
      <c r="R230" s="14">
        <v>48</v>
      </c>
      <c r="S230" s="26" t="s">
        <v>379</v>
      </c>
      <c r="T230" s="14" t="s">
        <v>35</v>
      </c>
    </row>
    <row r="231" spans="1:20" ht="15">
      <c r="A231" s="15"/>
      <c r="B231" s="8" t="s">
        <v>43</v>
      </c>
      <c r="C231" s="9">
        <v>9</v>
      </c>
      <c r="D231" s="10" t="str">
        <f t="shared" si="64"/>
        <v>Edward Brophy</v>
      </c>
      <c r="E231" s="10" t="str">
        <f t="shared" si="65"/>
        <v>Cambridgeshire</v>
      </c>
      <c r="F231" s="53" t="s">
        <v>681</v>
      </c>
      <c r="G231" s="69" t="s">
        <v>945</v>
      </c>
      <c r="H231" s="19">
        <v>3</v>
      </c>
      <c r="I231" s="11"/>
      <c r="K231" s="12">
        <f t="shared" si="60"/>
        <v>3</v>
      </c>
      <c r="L231" s="12">
        <f t="shared" si="61"/>
      </c>
      <c r="M231" s="13">
        <f t="shared" si="62"/>
      </c>
      <c r="N231" s="14">
        <f t="shared" si="63"/>
      </c>
      <c r="R231" s="14" t="s">
        <v>31</v>
      </c>
      <c r="S231" s="26" t="s">
        <v>9</v>
      </c>
      <c r="T231" s="14" t="s">
        <v>35</v>
      </c>
    </row>
    <row r="232" spans="1:20" ht="15">
      <c r="A232" s="15"/>
      <c r="B232" s="8" t="s">
        <v>43</v>
      </c>
      <c r="C232" s="9">
        <v>10</v>
      </c>
      <c r="D232" s="10" t="str">
        <f t="shared" si="64"/>
        <v>Adrian Chalmer</v>
      </c>
      <c r="E232" s="10" t="str">
        <f t="shared" si="65"/>
        <v>Cambridgeshire</v>
      </c>
      <c r="F232" s="53" t="s">
        <v>682</v>
      </c>
      <c r="G232" s="69" t="s">
        <v>942</v>
      </c>
      <c r="H232" s="19">
        <v>2</v>
      </c>
      <c r="I232" s="11"/>
      <c r="K232" s="12">
        <f t="shared" si="60"/>
        <v>2</v>
      </c>
      <c r="L232" s="12">
        <f t="shared" si="61"/>
      </c>
      <c r="M232" s="13">
        <f t="shared" si="62"/>
      </c>
      <c r="N232" s="14">
        <f t="shared" si="63"/>
      </c>
      <c r="R232" s="14">
        <v>55</v>
      </c>
      <c r="S232" s="26" t="s">
        <v>672</v>
      </c>
      <c r="T232" s="14" t="s">
        <v>36</v>
      </c>
    </row>
    <row r="233" spans="1:20" ht="15">
      <c r="A233" s="15"/>
      <c r="B233" s="8" t="s">
        <v>43</v>
      </c>
      <c r="C233" s="9" t="s">
        <v>9</v>
      </c>
      <c r="D233" s="10" t="str">
        <f t="shared" si="64"/>
        <v>.</v>
      </c>
      <c r="E233" s="10" t="str">
        <f t="shared" si="65"/>
        <v>.</v>
      </c>
      <c r="F233" s="53"/>
      <c r="G233" s="69"/>
      <c r="H233" s="19">
        <v>1</v>
      </c>
      <c r="I233" s="11"/>
      <c r="K233" s="12">
        <f t="shared" si="60"/>
      </c>
      <c r="L233" s="12">
        <f t="shared" si="61"/>
      </c>
      <c r="M233" s="13">
        <f t="shared" si="62"/>
      </c>
      <c r="N233" s="14">
        <f t="shared" si="63"/>
      </c>
      <c r="R233" s="14">
        <v>56</v>
      </c>
      <c r="S233" s="26" t="s">
        <v>678</v>
      </c>
      <c r="T233" s="14" t="s">
        <v>36</v>
      </c>
    </row>
    <row r="234" spans="1:20" ht="15">
      <c r="A234" s="15"/>
      <c r="B234" s="8" t="s">
        <v>43</v>
      </c>
      <c r="C234" s="9" t="s">
        <v>9</v>
      </c>
      <c r="D234" s="10" t="str">
        <f t="shared" si="64"/>
        <v>.</v>
      </c>
      <c r="E234" s="10" t="str">
        <f t="shared" si="65"/>
        <v>.</v>
      </c>
      <c r="F234" s="53"/>
      <c r="G234" s="69"/>
      <c r="H234" s="19"/>
      <c r="I234" s="11"/>
      <c r="K234" s="12"/>
      <c r="L234" s="12"/>
      <c r="M234" s="13"/>
      <c r="R234" s="14" t="s">
        <v>32</v>
      </c>
      <c r="S234" s="26" t="s">
        <v>9</v>
      </c>
      <c r="T234" s="14" t="s">
        <v>36</v>
      </c>
    </row>
    <row r="235" spans="1:20" ht="15">
      <c r="A235" s="15"/>
      <c r="B235" s="8" t="s">
        <v>43</v>
      </c>
      <c r="C235" s="9" t="s">
        <v>9</v>
      </c>
      <c r="D235" s="10" t="str">
        <f t="shared" si="64"/>
        <v>.</v>
      </c>
      <c r="E235" s="10" t="str">
        <f t="shared" si="65"/>
        <v>.</v>
      </c>
      <c r="F235" s="53"/>
      <c r="G235" s="69"/>
      <c r="H235" s="19"/>
      <c r="I235" s="11"/>
      <c r="K235" s="12"/>
      <c r="L235" s="12"/>
      <c r="M235" s="13"/>
      <c r="R235" s="14">
        <v>75</v>
      </c>
      <c r="S235" s="26" t="s">
        <v>676</v>
      </c>
      <c r="T235" s="14" t="s">
        <v>37</v>
      </c>
    </row>
    <row r="236" spans="1:20" ht="15">
      <c r="A236" s="15"/>
      <c r="B236" s="8" t="s">
        <v>43</v>
      </c>
      <c r="C236" s="9" t="s">
        <v>9</v>
      </c>
      <c r="D236" s="10" t="str">
        <f t="shared" si="64"/>
        <v>.</v>
      </c>
      <c r="E236" s="10" t="str">
        <f t="shared" si="65"/>
        <v>.</v>
      </c>
      <c r="F236" s="53"/>
      <c r="G236" s="69"/>
      <c r="H236" s="19"/>
      <c r="I236" s="11"/>
      <c r="K236" s="12"/>
      <c r="L236" s="12"/>
      <c r="M236" s="13"/>
      <c r="R236" s="14">
        <v>76</v>
      </c>
      <c r="S236" s="26" t="s">
        <v>221</v>
      </c>
      <c r="T236" s="14" t="s">
        <v>37</v>
      </c>
    </row>
    <row r="237" spans="1:20" ht="15">
      <c r="A237" s="15"/>
      <c r="B237" s="8" t="s">
        <v>43</v>
      </c>
      <c r="C237" s="9" t="s">
        <v>9</v>
      </c>
      <c r="D237" s="10" t="str">
        <f t="shared" si="64"/>
        <v>.</v>
      </c>
      <c r="E237" s="10" t="str">
        <f t="shared" si="65"/>
        <v>.</v>
      </c>
      <c r="F237" s="53"/>
      <c r="G237" s="69"/>
      <c r="H237" s="19"/>
      <c r="I237" s="11"/>
      <c r="K237" s="12"/>
      <c r="L237" s="12"/>
      <c r="M237" s="13"/>
      <c r="R237" s="14" t="s">
        <v>33</v>
      </c>
      <c r="S237" s="26" t="s">
        <v>9</v>
      </c>
      <c r="T237" s="14" t="s">
        <v>37</v>
      </c>
    </row>
    <row r="238" spans="1:20" s="14" customFormat="1" ht="15">
      <c r="A238" s="15"/>
      <c r="B238" s="8"/>
      <c r="C238" s="10"/>
      <c r="D238" s="10"/>
      <c r="E238" s="10"/>
      <c r="F238" s="53"/>
      <c r="G238" s="69"/>
      <c r="H238" s="19"/>
      <c r="I238" s="11"/>
      <c r="K238" s="12"/>
      <c r="L238" s="12"/>
      <c r="M238" s="13"/>
      <c r="R238" s="14" t="s">
        <v>9</v>
      </c>
      <c r="S238" s="14" t="s">
        <v>9</v>
      </c>
      <c r="T238" s="14" t="s">
        <v>9</v>
      </c>
    </row>
    <row r="239" spans="1:13" s="14" customFormat="1" ht="15">
      <c r="A239" s="15"/>
      <c r="B239" s="8"/>
      <c r="C239" s="10"/>
      <c r="D239" s="10"/>
      <c r="E239" s="10"/>
      <c r="F239" s="53"/>
      <c r="G239" s="69"/>
      <c r="H239" s="19"/>
      <c r="I239" s="11"/>
      <c r="K239" s="12"/>
      <c r="L239" s="12"/>
      <c r="M239" s="13"/>
    </row>
    <row r="240" spans="1:20" ht="15">
      <c r="A240" s="15" t="s">
        <v>46</v>
      </c>
      <c r="B240" s="8" t="s">
        <v>43</v>
      </c>
      <c r="C240" s="9">
        <v>9</v>
      </c>
      <c r="D240" s="10" t="str">
        <f>VLOOKUP(C240,$R$240:$T$244,2,FALSE)</f>
        <v>Cambridgeshire</v>
      </c>
      <c r="E240" s="10" t="str">
        <f>VLOOKUP(C240,$R$240:$T$244,3,FALSE)</f>
        <v>Cambridgeshire</v>
      </c>
      <c r="F240" s="53" t="s">
        <v>926</v>
      </c>
      <c r="G240" s="69" t="s">
        <v>937</v>
      </c>
      <c r="H240" s="19">
        <v>8</v>
      </c>
      <c r="I240" s="11"/>
      <c r="K240" s="12">
        <f>IF($E240="","",IF(LEFT($E240,1)=$K$1,$H240,""))</f>
        <v>8</v>
      </c>
      <c r="L240" s="12">
        <f>IF($E240="","",IF(LEFT($E240,1)=$L$1,$H240,""))</f>
      </c>
      <c r="M240" s="13">
        <f>IF($E240="","",IF(LEFT($E240,1)=$M$1,$H240,""))</f>
      </c>
      <c r="N240" s="14">
        <f>IF($E240="","",IF(LEFT($E240,1)=$N$1,$H240,""))</f>
      </c>
      <c r="R240" s="14">
        <v>9</v>
      </c>
      <c r="S240" s="14" t="s">
        <v>34</v>
      </c>
      <c r="T240" s="14" t="s">
        <v>34</v>
      </c>
    </row>
    <row r="241" spans="1:20" ht="15">
      <c r="A241" s="15"/>
      <c r="B241" s="8" t="s">
        <v>43</v>
      </c>
      <c r="C241" s="9">
        <v>55</v>
      </c>
      <c r="D241" s="10" t="str">
        <f>VLOOKUP(C241,$R$240:$T$244,2,FALSE)</f>
        <v>Norfolk</v>
      </c>
      <c r="E241" s="10" t="str">
        <f>VLOOKUP(C241,$R$240:$T$244,3,FALSE)</f>
        <v>Norfolk</v>
      </c>
      <c r="F241" s="53" t="s">
        <v>634</v>
      </c>
      <c r="G241" s="69" t="s">
        <v>938</v>
      </c>
      <c r="H241" s="19">
        <v>6</v>
      </c>
      <c r="I241" s="11"/>
      <c r="K241" s="12">
        <f>IF($E241="","",IF(LEFT($E241,1)=$K$1,$H241,""))</f>
      </c>
      <c r="L241" s="12">
        <f>IF($E241="","",IF(LEFT($E241,1)=$L$1,$H241,""))</f>
      </c>
      <c r="M241" s="13">
        <f>IF($E241="","",IF(LEFT($E241,1)=$M$1,$H241,""))</f>
        <v>6</v>
      </c>
      <c r="N241" s="14">
        <f>IF($E241="","",IF(LEFT($E241,1)=$N$1,$H241,""))</f>
      </c>
      <c r="R241" s="14">
        <v>47</v>
      </c>
      <c r="S241" s="14" t="s">
        <v>35</v>
      </c>
      <c r="T241" s="14" t="s">
        <v>35</v>
      </c>
    </row>
    <row r="242" spans="1:20" ht="15">
      <c r="A242" s="15"/>
      <c r="B242" s="8" t="s">
        <v>43</v>
      </c>
      <c r="C242" s="9">
        <v>47</v>
      </c>
      <c r="D242" s="10" t="str">
        <f>VLOOKUP(C242,$R$240:$T$244,2,FALSE)</f>
        <v>Lincolnshire</v>
      </c>
      <c r="E242" s="10" t="str">
        <f>VLOOKUP(C242,$R$240:$T$244,3,FALSE)</f>
        <v>Lincolnshire</v>
      </c>
      <c r="F242" s="53" t="s">
        <v>927</v>
      </c>
      <c r="G242" s="69" t="s">
        <v>939</v>
      </c>
      <c r="H242" s="19">
        <v>4</v>
      </c>
      <c r="I242" s="11"/>
      <c r="K242" s="12">
        <f>IF($E242="","",IF(LEFT($E242,1)=$K$1,$H242,""))</f>
      </c>
      <c r="L242" s="12">
        <f>IF($E242="","",IF(LEFT($E242,1)=$L$1,$H242,""))</f>
        <v>4</v>
      </c>
      <c r="M242" s="13">
        <f>IF($E242="","",IF(LEFT($E242,1)=$M$1,$H242,""))</f>
      </c>
      <c r="N242" s="14">
        <f>IF($E242="","",IF(LEFT($E242,1)=$N$1,$H242,""))</f>
      </c>
      <c r="R242" s="14">
        <v>55</v>
      </c>
      <c r="S242" s="14" t="s">
        <v>36</v>
      </c>
      <c r="T242" s="14" t="s">
        <v>36</v>
      </c>
    </row>
    <row r="243" spans="1:20" ht="15">
      <c r="A243" s="15"/>
      <c r="B243" s="8" t="s">
        <v>43</v>
      </c>
      <c r="C243" s="9">
        <v>75</v>
      </c>
      <c r="D243" s="10" t="str">
        <f>VLOOKUP(C243,$R$240:$T$244,2,FALSE)</f>
        <v>Suffolk</v>
      </c>
      <c r="E243" s="10" t="str">
        <f>VLOOKUP(C243,$R$240:$T$244,3,FALSE)</f>
        <v>Suffolk</v>
      </c>
      <c r="F243" s="53" t="s">
        <v>928</v>
      </c>
      <c r="G243" s="69" t="s">
        <v>940</v>
      </c>
      <c r="H243" s="19">
        <v>2</v>
      </c>
      <c r="I243" s="11"/>
      <c r="K243" s="12">
        <f>IF($E243="","",IF(LEFT($E243,1)=$K$1,$H243,""))</f>
      </c>
      <c r="L243" s="12">
        <f>IF($E243="","",IF(LEFT($E243,1)=$L$1,$H243,""))</f>
      </c>
      <c r="M243" s="13">
        <f>IF($E243="","",IF(LEFT($E243,1)=$M$1,$H243,""))</f>
      </c>
      <c r="N243" s="14">
        <f>IF($E243="","",IF(LEFT($E243,1)=$N$1,$H243,""))</f>
        <v>2</v>
      </c>
      <c r="R243" s="14">
        <v>75</v>
      </c>
      <c r="S243" s="14" t="s">
        <v>37</v>
      </c>
      <c r="T243" s="14" t="s">
        <v>37</v>
      </c>
    </row>
    <row r="244" spans="1:20" s="14" customFormat="1" ht="15">
      <c r="A244" s="15"/>
      <c r="B244" s="8"/>
      <c r="C244" s="10"/>
      <c r="D244" s="10"/>
      <c r="E244" s="10"/>
      <c r="F244" s="55"/>
      <c r="G244" s="70"/>
      <c r="H244" s="19"/>
      <c r="I244" s="11"/>
      <c r="K244" s="12"/>
      <c r="L244" s="12"/>
      <c r="M244" s="13"/>
      <c r="R244" s="14" t="s">
        <v>9</v>
      </c>
      <c r="S244" s="14" t="s">
        <v>9</v>
      </c>
      <c r="T244" s="14" t="s">
        <v>9</v>
      </c>
    </row>
    <row r="245" spans="5:14" s="14" customFormat="1" ht="15">
      <c r="E245" s="24"/>
      <c r="F245" s="58"/>
      <c r="G245" s="58"/>
      <c r="J245" s="27" t="s">
        <v>29</v>
      </c>
      <c r="K245" s="12">
        <f>SUM(K2:K243)</f>
        <v>122</v>
      </c>
      <c r="L245" s="12">
        <f>SUM(L2:L243)</f>
        <v>123</v>
      </c>
      <c r="M245" s="13">
        <f>SUM(M2:M243)</f>
        <v>134.5</v>
      </c>
      <c r="N245" s="14">
        <f>SUM(N2:N243)</f>
        <v>125.5</v>
      </c>
    </row>
    <row r="246" spans="5:13" s="14" customFormat="1" ht="15">
      <c r="E246" s="25" t="s">
        <v>34</v>
      </c>
      <c r="F246" s="61">
        <f>K245</f>
        <v>122</v>
      </c>
      <c r="G246" s="61"/>
      <c r="K246" s="12"/>
      <c r="L246" s="12"/>
      <c r="M246" s="13"/>
    </row>
    <row r="247" spans="5:14" s="14" customFormat="1" ht="15">
      <c r="E247" s="47" t="s">
        <v>35</v>
      </c>
      <c r="F247" s="61">
        <f>L245</f>
        <v>123</v>
      </c>
      <c r="G247" s="61"/>
      <c r="K247" s="28" t="s">
        <v>7</v>
      </c>
      <c r="L247" s="28" t="s">
        <v>40</v>
      </c>
      <c r="M247" s="22" t="s">
        <v>38</v>
      </c>
      <c r="N247" s="22" t="s">
        <v>39</v>
      </c>
    </row>
    <row r="248" spans="5:7" s="14" customFormat="1" ht="15">
      <c r="E248" s="47" t="s">
        <v>36</v>
      </c>
      <c r="F248" s="61">
        <f>M245</f>
        <v>134.5</v>
      </c>
      <c r="G248" s="61"/>
    </row>
    <row r="249" spans="5:7" s="14" customFormat="1" ht="15">
      <c r="E249" s="47" t="s">
        <v>37</v>
      </c>
      <c r="F249" s="61">
        <f>N245</f>
        <v>125.5</v>
      </c>
      <c r="G249" s="61"/>
    </row>
    <row r="250" spans="6:7" s="14" customFormat="1" ht="15">
      <c r="F250" s="58"/>
      <c r="G250" s="58"/>
    </row>
  </sheetData>
  <sheetProtection password="CAC7" sheet="1" selectLockedCells="1"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9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4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C241" sqref="C241"/>
    </sheetView>
  </sheetViews>
  <sheetFormatPr defaultColWidth="8.8515625" defaultRowHeight="15"/>
  <cols>
    <col min="1" max="1" width="13.421875" style="14" customWidth="1"/>
    <col min="2" max="2" width="9.00390625" style="14" customWidth="1"/>
    <col min="3" max="3" width="7.8515625" style="26" customWidth="1"/>
    <col min="4" max="4" width="21.421875" style="14" customWidth="1"/>
    <col min="5" max="5" width="16.7109375" style="14" customWidth="1"/>
    <col min="6" max="7" width="11.28125" style="59" customWidth="1"/>
    <col min="8" max="8" width="8.140625" style="14" customWidth="1"/>
    <col min="9" max="9" width="7.00390625" style="14" customWidth="1"/>
    <col min="10" max="10" width="35.421875" style="14" customWidth="1"/>
    <col min="11" max="15" width="4.7109375" style="14" customWidth="1"/>
    <col min="16" max="16" width="9.140625" style="14" customWidth="1"/>
    <col min="17" max="17" width="5.8515625" style="14" customWidth="1"/>
    <col min="18" max="18" width="6.140625" style="14" customWidth="1"/>
    <col min="19" max="19" width="24.7109375" style="26" customWidth="1"/>
    <col min="20" max="20" width="17.8515625" style="0" customWidth="1"/>
  </cols>
  <sheetData>
    <row r="1" spans="1:19" ht="15">
      <c r="A1" s="1" t="s">
        <v>0</v>
      </c>
      <c r="B1" s="1" t="s">
        <v>1</v>
      </c>
      <c r="C1" s="48" t="s">
        <v>2</v>
      </c>
      <c r="D1" s="3" t="s">
        <v>3</v>
      </c>
      <c r="E1" s="3" t="s">
        <v>4</v>
      </c>
      <c r="F1" s="64" t="s">
        <v>5</v>
      </c>
      <c r="G1" s="64" t="s">
        <v>936</v>
      </c>
      <c r="H1" s="1" t="s">
        <v>6</v>
      </c>
      <c r="I1" s="4"/>
      <c r="K1" s="5" t="s">
        <v>7</v>
      </c>
      <c r="L1" s="5" t="s">
        <v>40</v>
      </c>
      <c r="M1" s="6" t="s">
        <v>38</v>
      </c>
      <c r="N1" s="6" t="s">
        <v>39</v>
      </c>
      <c r="S1" s="52" t="s">
        <v>66</v>
      </c>
    </row>
    <row r="2" spans="1:20" ht="15">
      <c r="A2" s="7" t="s">
        <v>8</v>
      </c>
      <c r="B2" s="8" t="s">
        <v>45</v>
      </c>
      <c r="C2" s="9">
        <v>75</v>
      </c>
      <c r="D2" s="10" t="str">
        <f>VLOOKUP(C2,$R$2:$T$14,2,FALSE)</f>
        <v>Ataylya Clarke</v>
      </c>
      <c r="E2" s="10" t="str">
        <f>VLOOKUP(C2,$R$2:$T$14,3,FALSE)</f>
        <v>Suffolk</v>
      </c>
      <c r="F2" s="53" t="s">
        <v>583</v>
      </c>
      <c r="G2" s="69" t="s">
        <v>937</v>
      </c>
      <c r="H2" s="19">
        <v>8</v>
      </c>
      <c r="I2" s="11"/>
      <c r="J2" s="49" t="s">
        <v>65</v>
      </c>
      <c r="K2" s="12">
        <f>IF($E2="","",IF(LEFT($E2,1)=$K$1,$H2,""))</f>
      </c>
      <c r="L2" s="12">
        <f>IF($E2="","",IF(LEFT($E2,1)=$L$1,$H2,""))</f>
      </c>
      <c r="M2" s="13">
        <f>IF($E2="","",IF(LEFT($E2,1)=$M$1,$H2,""))</f>
      </c>
      <c r="N2" s="14">
        <f>IF($E2="","",IF(LEFT($E2,1)=$N$1,$H2,""))</f>
        <v>8</v>
      </c>
      <c r="R2" s="14">
        <v>9</v>
      </c>
      <c r="S2" s="26" t="s">
        <v>165</v>
      </c>
      <c r="T2" t="s">
        <v>34</v>
      </c>
    </row>
    <row r="3" spans="1:20" ht="15">
      <c r="A3" s="15" t="s">
        <v>134</v>
      </c>
      <c r="B3" s="8" t="s">
        <v>45</v>
      </c>
      <c r="C3" s="9">
        <v>9</v>
      </c>
      <c r="D3" s="10" t="str">
        <f aca="true" t="shared" si="0" ref="D3:D13">VLOOKUP(C3,$R$2:$T$14,2,FALSE)</f>
        <v>Alex Pullan</v>
      </c>
      <c r="E3" s="10" t="str">
        <f aca="true" t="shared" si="1" ref="E3:E13">VLOOKUP(C3,$R$2:$T$14,3,FALSE)</f>
        <v>Cambridgeshire</v>
      </c>
      <c r="F3" s="53" t="s">
        <v>588</v>
      </c>
      <c r="G3" s="69" t="s">
        <v>938</v>
      </c>
      <c r="H3" s="19">
        <v>7</v>
      </c>
      <c r="I3" s="11"/>
      <c r="K3" s="12">
        <f aca="true" t="shared" si="2" ref="K3:K144">IF($E3="","",IF(LEFT($E3,1)=$K$1,$H3,""))</f>
        <v>7</v>
      </c>
      <c r="L3" s="12">
        <f aca="true" t="shared" si="3" ref="L3:L144">IF($E3="","",IF(LEFT($E3,1)=$L$1,$H3,""))</f>
      </c>
      <c r="M3" s="12">
        <f aca="true" t="shared" si="4" ref="M3:M144">IF($E3="","",IF(LEFT($E3,1)=$M$1,$H3,""))</f>
      </c>
      <c r="N3" s="13">
        <f aca="true" t="shared" si="5" ref="N3:N144">IF($E3="","",IF(LEFT($E3,1)=$N$1,$H3,""))</f>
      </c>
      <c r="R3" s="14">
        <v>10</v>
      </c>
      <c r="S3" s="26" t="s">
        <v>9</v>
      </c>
      <c r="T3" t="s">
        <v>34</v>
      </c>
    </row>
    <row r="4" spans="1:20" ht="15">
      <c r="A4" s="15"/>
      <c r="B4" s="8" t="s">
        <v>45</v>
      </c>
      <c r="C4" s="9">
        <v>55</v>
      </c>
      <c r="D4" s="10" t="str">
        <f t="shared" si="0"/>
        <v>Michaela Raine</v>
      </c>
      <c r="E4" s="10" t="str">
        <f t="shared" si="1"/>
        <v>Norfolk</v>
      </c>
      <c r="F4" s="53" t="s">
        <v>589</v>
      </c>
      <c r="G4" s="69" t="s">
        <v>939</v>
      </c>
      <c r="H4" s="19">
        <v>6</v>
      </c>
      <c r="I4" s="11"/>
      <c r="J4" s="29" t="s">
        <v>10</v>
      </c>
      <c r="K4" s="12">
        <f t="shared" si="2"/>
      </c>
      <c r="L4" s="12">
        <f t="shared" si="3"/>
      </c>
      <c r="M4" s="13">
        <f t="shared" si="4"/>
        <v>6</v>
      </c>
      <c r="N4" s="14">
        <f t="shared" si="5"/>
      </c>
      <c r="R4" s="14" t="s">
        <v>30</v>
      </c>
      <c r="S4" s="26" t="s">
        <v>9</v>
      </c>
      <c r="T4" t="s">
        <v>34</v>
      </c>
    </row>
    <row r="5" spans="1:20" ht="15">
      <c r="A5" s="15"/>
      <c r="B5" s="8" t="s">
        <v>45</v>
      </c>
      <c r="C5" s="9" t="s">
        <v>9</v>
      </c>
      <c r="D5" s="10" t="str">
        <f t="shared" si="0"/>
        <v>.</v>
      </c>
      <c r="E5" s="10" t="str">
        <f t="shared" si="1"/>
        <v>.</v>
      </c>
      <c r="F5" s="53"/>
      <c r="G5" s="69"/>
      <c r="H5" s="19">
        <v>5</v>
      </c>
      <c r="I5" s="11"/>
      <c r="J5" s="29" t="s">
        <v>11</v>
      </c>
      <c r="K5" s="12">
        <f t="shared" si="2"/>
      </c>
      <c r="L5" s="12">
        <f t="shared" si="3"/>
      </c>
      <c r="M5" s="13">
        <f t="shared" si="4"/>
      </c>
      <c r="N5" s="14">
        <f t="shared" si="5"/>
      </c>
      <c r="R5" s="14">
        <v>47</v>
      </c>
      <c r="S5" s="26" t="s">
        <v>380</v>
      </c>
      <c r="T5" t="s">
        <v>35</v>
      </c>
    </row>
    <row r="6" spans="1:20" ht="15">
      <c r="A6" s="15"/>
      <c r="B6" s="8" t="s">
        <v>45</v>
      </c>
      <c r="C6" s="9" t="s">
        <v>9</v>
      </c>
      <c r="D6" s="10" t="str">
        <f t="shared" si="0"/>
        <v>.</v>
      </c>
      <c r="E6" s="10" t="str">
        <f t="shared" si="1"/>
        <v>.</v>
      </c>
      <c r="F6" s="53"/>
      <c r="G6" s="69"/>
      <c r="H6" s="19">
        <v>4</v>
      </c>
      <c r="I6" s="11"/>
      <c r="J6" s="29" t="s">
        <v>12</v>
      </c>
      <c r="K6" s="12">
        <f t="shared" si="2"/>
      </c>
      <c r="L6" s="12">
        <f t="shared" si="3"/>
      </c>
      <c r="M6" s="13">
        <f t="shared" si="4"/>
      </c>
      <c r="N6" s="14">
        <f t="shared" si="5"/>
      </c>
      <c r="R6" s="14">
        <v>48</v>
      </c>
      <c r="S6" s="26" t="s">
        <v>9</v>
      </c>
      <c r="T6" t="s">
        <v>35</v>
      </c>
    </row>
    <row r="7" spans="1:20" ht="15">
      <c r="A7" s="15"/>
      <c r="B7" s="8" t="s">
        <v>45</v>
      </c>
      <c r="C7" s="9" t="s">
        <v>9</v>
      </c>
      <c r="D7" s="10" t="str">
        <f t="shared" si="0"/>
        <v>.</v>
      </c>
      <c r="E7" s="10" t="str">
        <f t="shared" si="1"/>
        <v>.</v>
      </c>
      <c r="F7" s="53"/>
      <c r="G7" s="69"/>
      <c r="H7" s="19">
        <v>3</v>
      </c>
      <c r="I7" s="11"/>
      <c r="J7" s="29" t="s">
        <v>13</v>
      </c>
      <c r="K7" s="12">
        <f t="shared" si="2"/>
      </c>
      <c r="L7" s="12">
        <f t="shared" si="3"/>
      </c>
      <c r="M7" s="13">
        <f t="shared" si="4"/>
      </c>
      <c r="N7" s="14">
        <f t="shared" si="5"/>
      </c>
      <c r="R7" s="14" t="s">
        <v>31</v>
      </c>
      <c r="S7" s="26" t="s">
        <v>9</v>
      </c>
      <c r="T7" t="s">
        <v>35</v>
      </c>
    </row>
    <row r="8" spans="1:20" ht="15">
      <c r="A8" s="15"/>
      <c r="B8" s="8" t="s">
        <v>45</v>
      </c>
      <c r="C8" s="9" t="s">
        <v>9</v>
      </c>
      <c r="D8" s="10" t="str">
        <f t="shared" si="0"/>
        <v>.</v>
      </c>
      <c r="E8" s="10" t="str">
        <f t="shared" si="1"/>
        <v>.</v>
      </c>
      <c r="F8" s="53"/>
      <c r="G8" s="69"/>
      <c r="H8" s="19">
        <v>2</v>
      </c>
      <c r="I8" s="11"/>
      <c r="K8" s="12">
        <f t="shared" si="2"/>
      </c>
      <c r="L8" s="12">
        <f t="shared" si="3"/>
      </c>
      <c r="M8" s="13">
        <f t="shared" si="4"/>
      </c>
      <c r="N8" s="14">
        <f t="shared" si="5"/>
      </c>
      <c r="R8" s="14">
        <v>55</v>
      </c>
      <c r="S8" s="26" t="s">
        <v>472</v>
      </c>
      <c r="T8" t="s">
        <v>36</v>
      </c>
    </row>
    <row r="9" spans="1:20" ht="15">
      <c r="A9" s="15"/>
      <c r="B9" s="8" t="s">
        <v>45</v>
      </c>
      <c r="C9" s="9" t="s">
        <v>9</v>
      </c>
      <c r="D9" s="10" t="str">
        <f t="shared" si="0"/>
        <v>.</v>
      </c>
      <c r="E9" s="10" t="str">
        <f t="shared" si="1"/>
        <v>.</v>
      </c>
      <c r="F9" s="53"/>
      <c r="G9" s="69"/>
      <c r="H9" s="19">
        <v>1</v>
      </c>
      <c r="I9" s="11"/>
      <c r="J9" s="16" t="s">
        <v>14</v>
      </c>
      <c r="K9" s="12">
        <f t="shared" si="2"/>
      </c>
      <c r="L9" s="12">
        <f t="shared" si="3"/>
      </c>
      <c r="M9" s="13">
        <f t="shared" si="4"/>
      </c>
      <c r="N9" s="14">
        <f t="shared" si="5"/>
      </c>
      <c r="R9" s="14">
        <v>56</v>
      </c>
      <c r="S9" s="26" t="s">
        <v>473</v>
      </c>
      <c r="T9" t="s">
        <v>36</v>
      </c>
    </row>
    <row r="10" spans="1:20" ht="15">
      <c r="A10" s="15"/>
      <c r="B10" s="8" t="s">
        <v>45</v>
      </c>
      <c r="C10" s="9" t="s">
        <v>9</v>
      </c>
      <c r="D10" s="10" t="str">
        <f t="shared" si="0"/>
        <v>.</v>
      </c>
      <c r="E10" s="10" t="str">
        <f t="shared" si="1"/>
        <v>.</v>
      </c>
      <c r="F10" s="53"/>
      <c r="G10" s="69"/>
      <c r="H10" s="19"/>
      <c r="I10" s="11"/>
      <c r="J10" s="16" t="s">
        <v>15</v>
      </c>
      <c r="K10" s="12"/>
      <c r="L10" s="12"/>
      <c r="M10" s="13"/>
      <c r="R10" s="14" t="s">
        <v>32</v>
      </c>
      <c r="S10" s="26" t="s">
        <v>9</v>
      </c>
      <c r="T10" t="s">
        <v>36</v>
      </c>
    </row>
    <row r="11" spans="1:20" ht="15">
      <c r="A11" s="15"/>
      <c r="B11" s="8" t="s">
        <v>45</v>
      </c>
      <c r="C11" s="9" t="s">
        <v>9</v>
      </c>
      <c r="D11" s="10" t="str">
        <f t="shared" si="0"/>
        <v>.</v>
      </c>
      <c r="E11" s="10" t="str">
        <f t="shared" si="1"/>
        <v>.</v>
      </c>
      <c r="F11" s="53"/>
      <c r="G11" s="69"/>
      <c r="H11" s="19"/>
      <c r="I11" s="11"/>
      <c r="K11" s="12"/>
      <c r="L11" s="12"/>
      <c r="M11" s="13"/>
      <c r="R11" s="14">
        <v>75</v>
      </c>
      <c r="S11" s="26" t="s">
        <v>671</v>
      </c>
      <c r="T11" t="s">
        <v>37</v>
      </c>
    </row>
    <row r="12" spans="1:20" ht="15">
      <c r="A12" s="15"/>
      <c r="B12" s="8" t="s">
        <v>45</v>
      </c>
      <c r="C12" s="9" t="s">
        <v>9</v>
      </c>
      <c r="D12" s="10" t="str">
        <f t="shared" si="0"/>
        <v>.</v>
      </c>
      <c r="E12" s="10" t="str">
        <f t="shared" si="1"/>
        <v>.</v>
      </c>
      <c r="F12" s="53"/>
      <c r="G12" s="69"/>
      <c r="H12" s="19"/>
      <c r="I12" s="11"/>
      <c r="K12" s="12"/>
      <c r="L12" s="12"/>
      <c r="M12" s="13"/>
      <c r="R12" s="14">
        <v>76</v>
      </c>
      <c r="S12" s="26" t="s">
        <v>269</v>
      </c>
      <c r="T12" t="s">
        <v>37</v>
      </c>
    </row>
    <row r="13" spans="1:20" ht="15">
      <c r="A13" s="15"/>
      <c r="B13" s="8" t="s">
        <v>45</v>
      </c>
      <c r="C13" s="9" t="s">
        <v>9</v>
      </c>
      <c r="D13" s="10" t="str">
        <f t="shared" si="0"/>
        <v>.</v>
      </c>
      <c r="E13" s="10" t="str">
        <f t="shared" si="1"/>
        <v>.</v>
      </c>
      <c r="F13" s="53"/>
      <c r="G13" s="69"/>
      <c r="H13" s="19"/>
      <c r="I13" s="11"/>
      <c r="K13" s="12"/>
      <c r="L13" s="12"/>
      <c r="M13" s="13"/>
      <c r="R13" s="14" t="s">
        <v>33</v>
      </c>
      <c r="S13" s="26" t="s">
        <v>9</v>
      </c>
      <c r="T13" t="s">
        <v>37</v>
      </c>
    </row>
    <row r="14" spans="1:20" s="14" customFormat="1" ht="15">
      <c r="A14" s="15"/>
      <c r="B14" s="8"/>
      <c r="C14" s="10"/>
      <c r="D14" s="10"/>
      <c r="E14" s="10"/>
      <c r="F14" s="55"/>
      <c r="G14" s="70"/>
      <c r="H14" s="19"/>
      <c r="I14" s="11"/>
      <c r="K14" s="12"/>
      <c r="L14" s="12"/>
      <c r="M14" s="13"/>
      <c r="R14" s="14" t="s">
        <v>9</v>
      </c>
      <c r="S14" s="14" t="s">
        <v>9</v>
      </c>
      <c r="T14" s="14" t="s">
        <v>9</v>
      </c>
    </row>
    <row r="15" spans="1:13" s="14" customFormat="1" ht="15">
      <c r="A15" s="15"/>
      <c r="B15" s="8"/>
      <c r="C15" s="10"/>
      <c r="D15" s="10"/>
      <c r="E15" s="10"/>
      <c r="F15" s="55"/>
      <c r="G15" s="70"/>
      <c r="H15" s="19"/>
      <c r="I15" s="11"/>
      <c r="K15" s="12"/>
      <c r="L15" s="12"/>
      <c r="M15" s="13"/>
    </row>
    <row r="16" spans="1:20" ht="15">
      <c r="A16" s="7" t="s">
        <v>16</v>
      </c>
      <c r="B16" s="8" t="s">
        <v>45</v>
      </c>
      <c r="C16" s="9">
        <v>75</v>
      </c>
      <c r="D16" s="10" t="str">
        <f>VLOOKUP(C16,$R$16:$T$28,2,FALSE)</f>
        <v>Eldece Emery</v>
      </c>
      <c r="E16" s="10" t="str">
        <f>VLOOKUP(C16,$R$2:$T$14,3,FALSE)</f>
        <v>Suffolk</v>
      </c>
      <c r="F16" s="53" t="s">
        <v>788</v>
      </c>
      <c r="G16" s="69" t="s">
        <v>937</v>
      </c>
      <c r="H16" s="19">
        <v>8</v>
      </c>
      <c r="I16" s="11"/>
      <c r="K16" s="12">
        <f t="shared" si="2"/>
      </c>
      <c r="L16" s="12">
        <f t="shared" si="3"/>
      </c>
      <c r="M16" s="13">
        <f t="shared" si="4"/>
      </c>
      <c r="N16" s="14">
        <f t="shared" si="5"/>
        <v>8</v>
      </c>
      <c r="R16" s="14">
        <v>9</v>
      </c>
      <c r="S16" s="26" t="s">
        <v>292</v>
      </c>
      <c r="T16" t="s">
        <v>34</v>
      </c>
    </row>
    <row r="17" spans="1:20" ht="15">
      <c r="A17" s="68" t="s">
        <v>134</v>
      </c>
      <c r="B17" s="8" t="s">
        <v>45</v>
      </c>
      <c r="C17" s="9">
        <v>76</v>
      </c>
      <c r="D17" s="10" t="str">
        <f aca="true" t="shared" si="6" ref="D17:D27">VLOOKUP(C17,$R$16:$T$28,2,FALSE)</f>
        <v>Ataylya Clarke</v>
      </c>
      <c r="E17" s="10" t="str">
        <f aca="true" t="shared" si="7" ref="E17:E27">VLOOKUP(C17,$R$2:$T$14,3,FALSE)</f>
        <v>Suffolk</v>
      </c>
      <c r="F17" s="53" t="s">
        <v>799</v>
      </c>
      <c r="G17" s="69" t="s">
        <v>938</v>
      </c>
      <c r="H17" s="18">
        <v>7</v>
      </c>
      <c r="I17" s="11"/>
      <c r="K17" s="12">
        <f t="shared" si="2"/>
      </c>
      <c r="L17" s="17">
        <f t="shared" si="3"/>
      </c>
      <c r="M17" s="13">
        <f t="shared" si="4"/>
      </c>
      <c r="N17" s="14">
        <f t="shared" si="5"/>
        <v>7</v>
      </c>
      <c r="R17" s="14">
        <v>10</v>
      </c>
      <c r="S17" s="26" t="s">
        <v>9</v>
      </c>
      <c r="T17" t="s">
        <v>34</v>
      </c>
    </row>
    <row r="18" spans="1:20" ht="15">
      <c r="A18" s="15"/>
      <c r="B18" s="8" t="s">
        <v>45</v>
      </c>
      <c r="C18" s="9">
        <v>55</v>
      </c>
      <c r="D18" s="10" t="str">
        <f t="shared" si="6"/>
        <v>Michaela Raine</v>
      </c>
      <c r="E18" s="10" t="str">
        <f t="shared" si="7"/>
        <v>Norfolk</v>
      </c>
      <c r="F18" s="53" t="s">
        <v>800</v>
      </c>
      <c r="G18" s="69" t="s">
        <v>939</v>
      </c>
      <c r="H18" s="18">
        <v>6</v>
      </c>
      <c r="I18" s="11"/>
      <c r="K18" s="12">
        <f t="shared" si="2"/>
      </c>
      <c r="L18" s="12">
        <f t="shared" si="3"/>
      </c>
      <c r="M18" s="13">
        <f t="shared" si="4"/>
        <v>6</v>
      </c>
      <c r="N18" s="14">
        <f t="shared" si="5"/>
      </c>
      <c r="R18" s="14" t="s">
        <v>30</v>
      </c>
      <c r="S18" s="26" t="s">
        <v>9</v>
      </c>
      <c r="T18" t="s">
        <v>34</v>
      </c>
    </row>
    <row r="19" spans="1:20" ht="15">
      <c r="A19" s="15"/>
      <c r="B19" s="8" t="s">
        <v>45</v>
      </c>
      <c r="C19" s="9">
        <v>9</v>
      </c>
      <c r="D19" s="10" t="str">
        <f t="shared" si="6"/>
        <v>Annie Qunatrill</v>
      </c>
      <c r="E19" s="10" t="str">
        <f t="shared" si="7"/>
        <v>Cambridgeshire</v>
      </c>
      <c r="F19" s="53" t="s">
        <v>796</v>
      </c>
      <c r="G19" s="69" t="s">
        <v>940</v>
      </c>
      <c r="H19" s="18">
        <v>5</v>
      </c>
      <c r="I19" s="11"/>
      <c r="K19" s="12">
        <f t="shared" si="2"/>
        <v>5</v>
      </c>
      <c r="L19" s="12">
        <f t="shared" si="3"/>
      </c>
      <c r="M19" s="13">
        <f t="shared" si="4"/>
      </c>
      <c r="N19" s="14">
        <f t="shared" si="5"/>
      </c>
      <c r="R19" s="14">
        <v>47</v>
      </c>
      <c r="S19" s="26" t="s">
        <v>9</v>
      </c>
      <c r="T19" t="s">
        <v>35</v>
      </c>
    </row>
    <row r="20" spans="1:20" ht="15">
      <c r="A20" s="7"/>
      <c r="B20" s="8" t="s">
        <v>45</v>
      </c>
      <c r="C20" s="9">
        <v>48</v>
      </c>
      <c r="D20" s="10" t="str">
        <f t="shared" si="6"/>
        <v>Eleanor English</v>
      </c>
      <c r="E20" s="10" t="str">
        <f t="shared" si="7"/>
        <v>Lincolnshire</v>
      </c>
      <c r="F20" s="53" t="s">
        <v>801</v>
      </c>
      <c r="G20" s="69" t="s">
        <v>944</v>
      </c>
      <c r="H20" s="18">
        <v>4</v>
      </c>
      <c r="I20" s="11"/>
      <c r="K20" s="12">
        <f t="shared" si="2"/>
      </c>
      <c r="L20" s="12">
        <f t="shared" si="3"/>
        <v>4</v>
      </c>
      <c r="M20" s="13">
        <f t="shared" si="4"/>
      </c>
      <c r="N20" s="14">
        <f t="shared" si="5"/>
      </c>
      <c r="R20" s="14">
        <v>48</v>
      </c>
      <c r="S20" s="26" t="s">
        <v>381</v>
      </c>
      <c r="T20" t="s">
        <v>35</v>
      </c>
    </row>
    <row r="21" spans="1:20" ht="15">
      <c r="A21" s="15"/>
      <c r="B21" s="8" t="s">
        <v>45</v>
      </c>
      <c r="C21" s="9" t="s">
        <v>9</v>
      </c>
      <c r="D21" s="10" t="str">
        <f t="shared" si="6"/>
        <v>.</v>
      </c>
      <c r="E21" s="10" t="str">
        <f t="shared" si="7"/>
        <v>.</v>
      </c>
      <c r="F21" s="53"/>
      <c r="G21" s="69"/>
      <c r="H21" s="18">
        <v>3</v>
      </c>
      <c r="I21" s="11"/>
      <c r="K21" s="12">
        <f t="shared" si="2"/>
      </c>
      <c r="L21" s="12">
        <f t="shared" si="3"/>
      </c>
      <c r="M21" s="13">
        <f t="shared" si="4"/>
      </c>
      <c r="N21" s="14">
        <f t="shared" si="5"/>
      </c>
      <c r="R21" s="14" t="s">
        <v>31</v>
      </c>
      <c r="S21" s="26" t="s">
        <v>9</v>
      </c>
      <c r="T21" t="s">
        <v>35</v>
      </c>
    </row>
    <row r="22" spans="1:20" ht="15">
      <c r="A22" s="15"/>
      <c r="B22" s="8" t="s">
        <v>45</v>
      </c>
      <c r="C22" s="9" t="s">
        <v>9</v>
      </c>
      <c r="D22" s="10" t="str">
        <f t="shared" si="6"/>
        <v>.</v>
      </c>
      <c r="E22" s="10" t="str">
        <f t="shared" si="7"/>
        <v>.</v>
      </c>
      <c r="F22" s="53"/>
      <c r="G22" s="69"/>
      <c r="H22" s="30">
        <v>2</v>
      </c>
      <c r="I22" s="11"/>
      <c r="K22" s="12">
        <f t="shared" si="2"/>
      </c>
      <c r="L22" s="12">
        <f t="shared" si="3"/>
      </c>
      <c r="M22" s="13">
        <f t="shared" si="4"/>
      </c>
      <c r="N22" s="14">
        <f t="shared" si="5"/>
      </c>
      <c r="R22" s="14">
        <v>55</v>
      </c>
      <c r="S22" s="26" t="s">
        <v>472</v>
      </c>
      <c r="T22" t="s">
        <v>36</v>
      </c>
    </row>
    <row r="23" spans="1:20" ht="15">
      <c r="A23" s="15"/>
      <c r="B23" s="8" t="s">
        <v>45</v>
      </c>
      <c r="C23" s="9" t="s">
        <v>9</v>
      </c>
      <c r="D23" s="10" t="str">
        <f t="shared" si="6"/>
        <v>.</v>
      </c>
      <c r="E23" s="10" t="str">
        <f t="shared" si="7"/>
        <v>.</v>
      </c>
      <c r="F23" s="53"/>
      <c r="G23" s="69"/>
      <c r="H23" s="18">
        <v>1</v>
      </c>
      <c r="I23" s="11"/>
      <c r="K23" s="12">
        <f t="shared" si="2"/>
      </c>
      <c r="L23" s="12">
        <f t="shared" si="3"/>
      </c>
      <c r="M23" s="13">
        <f t="shared" si="4"/>
      </c>
      <c r="N23" s="14">
        <f t="shared" si="5"/>
      </c>
      <c r="R23" s="14">
        <v>56</v>
      </c>
      <c r="S23" s="26" t="s">
        <v>9</v>
      </c>
      <c r="T23" t="s">
        <v>36</v>
      </c>
    </row>
    <row r="24" spans="1:20" ht="15">
      <c r="A24" s="15"/>
      <c r="B24" s="8" t="s">
        <v>45</v>
      </c>
      <c r="C24" s="9" t="s">
        <v>9</v>
      </c>
      <c r="D24" s="10" t="str">
        <f t="shared" si="6"/>
        <v>.</v>
      </c>
      <c r="E24" s="10" t="str">
        <f t="shared" si="7"/>
        <v>.</v>
      </c>
      <c r="F24" s="53"/>
      <c r="G24" s="69"/>
      <c r="H24" s="18"/>
      <c r="I24" s="11"/>
      <c r="K24" s="12"/>
      <c r="L24" s="12"/>
      <c r="M24" s="13"/>
      <c r="R24" s="14" t="s">
        <v>32</v>
      </c>
      <c r="S24" s="26" t="s">
        <v>9</v>
      </c>
      <c r="T24" t="s">
        <v>36</v>
      </c>
    </row>
    <row r="25" spans="1:20" ht="15">
      <c r="A25" s="15"/>
      <c r="B25" s="8" t="s">
        <v>45</v>
      </c>
      <c r="C25" s="9" t="s">
        <v>9</v>
      </c>
      <c r="D25" s="10" t="str">
        <f t="shared" si="6"/>
        <v>.</v>
      </c>
      <c r="E25" s="10" t="str">
        <f t="shared" si="7"/>
        <v>.</v>
      </c>
      <c r="F25" s="53"/>
      <c r="G25" s="69"/>
      <c r="H25" s="18"/>
      <c r="I25" s="11"/>
      <c r="K25" s="12"/>
      <c r="L25" s="12"/>
      <c r="M25" s="13"/>
      <c r="R25" s="14">
        <v>75</v>
      </c>
      <c r="S25" s="26" t="s">
        <v>269</v>
      </c>
      <c r="T25" t="s">
        <v>37</v>
      </c>
    </row>
    <row r="26" spans="1:20" ht="15">
      <c r="A26" s="15"/>
      <c r="B26" s="8" t="s">
        <v>45</v>
      </c>
      <c r="C26" s="9" t="s">
        <v>9</v>
      </c>
      <c r="D26" s="10" t="str">
        <f t="shared" si="6"/>
        <v>.</v>
      </c>
      <c r="E26" s="10" t="str">
        <f t="shared" si="7"/>
        <v>.</v>
      </c>
      <c r="F26" s="53"/>
      <c r="G26" s="69"/>
      <c r="H26" s="18"/>
      <c r="I26" s="11"/>
      <c r="K26" s="12"/>
      <c r="L26" s="12"/>
      <c r="M26" s="13"/>
      <c r="R26" s="14">
        <v>76</v>
      </c>
      <c r="S26" s="26" t="s">
        <v>671</v>
      </c>
      <c r="T26" t="s">
        <v>37</v>
      </c>
    </row>
    <row r="27" spans="1:20" ht="15">
      <c r="A27" s="15"/>
      <c r="B27" s="8" t="s">
        <v>45</v>
      </c>
      <c r="C27" s="9" t="s">
        <v>9</v>
      </c>
      <c r="D27" s="10" t="str">
        <f t="shared" si="6"/>
        <v>.</v>
      </c>
      <c r="E27" s="10" t="str">
        <f t="shared" si="7"/>
        <v>.</v>
      </c>
      <c r="F27" s="53"/>
      <c r="G27" s="69"/>
      <c r="H27" s="18"/>
      <c r="I27" s="11"/>
      <c r="K27" s="12"/>
      <c r="L27" s="12"/>
      <c r="M27" s="13"/>
      <c r="R27" s="14" t="s">
        <v>33</v>
      </c>
      <c r="S27" s="26" t="s">
        <v>9</v>
      </c>
      <c r="T27" t="s">
        <v>37</v>
      </c>
    </row>
    <row r="28" spans="1:20" s="14" customFormat="1" ht="15">
      <c r="A28" s="15"/>
      <c r="B28" s="8"/>
      <c r="C28" s="10"/>
      <c r="D28" s="10"/>
      <c r="E28" s="10"/>
      <c r="F28" s="55"/>
      <c r="G28" s="70"/>
      <c r="H28" s="18"/>
      <c r="I28" s="11"/>
      <c r="K28" s="12"/>
      <c r="L28" s="12"/>
      <c r="M28" s="13"/>
      <c r="R28" s="14" t="s">
        <v>9</v>
      </c>
      <c r="S28" s="14" t="s">
        <v>9</v>
      </c>
      <c r="T28" s="14" t="s">
        <v>9</v>
      </c>
    </row>
    <row r="29" spans="1:13" s="14" customFormat="1" ht="15">
      <c r="A29" s="15"/>
      <c r="B29" s="8"/>
      <c r="C29" s="10"/>
      <c r="D29" s="10"/>
      <c r="E29" s="10"/>
      <c r="F29" s="55"/>
      <c r="G29" s="70"/>
      <c r="H29" s="18"/>
      <c r="I29" s="11"/>
      <c r="K29" s="12"/>
      <c r="L29" s="12"/>
      <c r="M29" s="13"/>
    </row>
    <row r="30" spans="1:20" ht="15">
      <c r="A30" s="7" t="s">
        <v>47</v>
      </c>
      <c r="B30" s="8" t="s">
        <v>45</v>
      </c>
      <c r="C30" s="9">
        <v>47</v>
      </c>
      <c r="D30" s="10" t="str">
        <f>VLOOKUP(C30,$R$30:$T$42,2,FALSE)</f>
        <v>Emily Strickland</v>
      </c>
      <c r="E30" s="10" t="str">
        <f>VLOOKUP(C30,$R$30:$T$42,3,FALSE)</f>
        <v>Lincolnshire</v>
      </c>
      <c r="F30" s="53" t="s">
        <v>620</v>
      </c>
      <c r="G30" s="69" t="s">
        <v>937</v>
      </c>
      <c r="H30" s="19">
        <v>8</v>
      </c>
      <c r="I30" s="11"/>
      <c r="K30" s="12">
        <f t="shared" si="2"/>
      </c>
      <c r="L30" s="12">
        <f t="shared" si="3"/>
        <v>8</v>
      </c>
      <c r="M30" s="13">
        <f t="shared" si="4"/>
      </c>
      <c r="N30" s="14">
        <f t="shared" si="5"/>
      </c>
      <c r="R30" s="14">
        <v>9</v>
      </c>
      <c r="S30" s="26" t="s">
        <v>291</v>
      </c>
      <c r="T30" t="s">
        <v>34</v>
      </c>
    </row>
    <row r="31" spans="1:20" ht="15">
      <c r="A31" s="15"/>
      <c r="B31" s="8" t="s">
        <v>45</v>
      </c>
      <c r="C31" s="9">
        <v>9</v>
      </c>
      <c r="D31" s="10" t="str">
        <f aca="true" t="shared" si="8" ref="D31:D41">VLOOKUP(C31,$R$30:$T$42,2,FALSE)</f>
        <v>Annie Quantrill</v>
      </c>
      <c r="E31" s="10" t="str">
        <f aca="true" t="shared" si="9" ref="E31:E41">VLOOKUP(C31,$R$30:$T$42,3,FALSE)</f>
        <v>Cambridgeshire</v>
      </c>
      <c r="F31" s="53" t="s">
        <v>621</v>
      </c>
      <c r="G31" s="69" t="s">
        <v>938</v>
      </c>
      <c r="H31" s="18">
        <v>7</v>
      </c>
      <c r="I31" s="11"/>
      <c r="K31" s="12">
        <f t="shared" si="2"/>
        <v>7</v>
      </c>
      <c r="L31" s="12">
        <f t="shared" si="3"/>
      </c>
      <c r="M31" s="13">
        <f t="shared" si="4"/>
      </c>
      <c r="N31" s="14">
        <f t="shared" si="5"/>
      </c>
      <c r="R31" s="14">
        <v>10</v>
      </c>
      <c r="S31" s="26" t="s">
        <v>9</v>
      </c>
      <c r="T31" t="s">
        <v>34</v>
      </c>
    </row>
    <row r="32" spans="1:20" ht="15">
      <c r="A32" s="15"/>
      <c r="B32" s="8" t="s">
        <v>45</v>
      </c>
      <c r="C32" s="9">
        <v>75</v>
      </c>
      <c r="D32" s="10" t="str">
        <f t="shared" si="8"/>
        <v>Chloe Godbold</v>
      </c>
      <c r="E32" s="10" t="str">
        <f t="shared" si="9"/>
        <v>Suffolk</v>
      </c>
      <c r="F32" s="53" t="s">
        <v>622</v>
      </c>
      <c r="G32" s="69" t="s">
        <v>939</v>
      </c>
      <c r="H32" s="18">
        <v>6</v>
      </c>
      <c r="I32" s="11"/>
      <c r="K32" s="12">
        <f t="shared" si="2"/>
      </c>
      <c r="L32" s="12">
        <f t="shared" si="3"/>
      </c>
      <c r="M32" s="13">
        <f t="shared" si="4"/>
      </c>
      <c r="N32" s="14">
        <f t="shared" si="5"/>
        <v>6</v>
      </c>
      <c r="R32" s="14" t="s">
        <v>30</v>
      </c>
      <c r="S32" s="26" t="s">
        <v>9</v>
      </c>
      <c r="T32" t="s">
        <v>34</v>
      </c>
    </row>
    <row r="33" spans="1:20" ht="15">
      <c r="A33" s="15"/>
      <c r="B33" s="8" t="s">
        <v>45</v>
      </c>
      <c r="C33" s="9" t="s">
        <v>9</v>
      </c>
      <c r="D33" s="10" t="str">
        <f t="shared" si="8"/>
        <v>.</v>
      </c>
      <c r="E33" s="10" t="str">
        <f t="shared" si="9"/>
        <v>.</v>
      </c>
      <c r="F33" s="53"/>
      <c r="G33" s="69"/>
      <c r="H33" s="18">
        <v>5</v>
      </c>
      <c r="I33" s="11"/>
      <c r="K33" s="12">
        <f t="shared" si="2"/>
      </c>
      <c r="L33" s="12">
        <f t="shared" si="3"/>
      </c>
      <c r="M33" s="13">
        <f t="shared" si="4"/>
      </c>
      <c r="N33" s="14">
        <f t="shared" si="5"/>
      </c>
      <c r="R33" s="14">
        <v>47</v>
      </c>
      <c r="S33" s="26" t="s">
        <v>382</v>
      </c>
      <c r="T33" t="s">
        <v>35</v>
      </c>
    </row>
    <row r="34" spans="1:20" ht="15">
      <c r="A34" s="15"/>
      <c r="B34" s="8" t="s">
        <v>45</v>
      </c>
      <c r="C34" s="9" t="s">
        <v>9</v>
      </c>
      <c r="D34" s="10" t="str">
        <f t="shared" si="8"/>
        <v>.</v>
      </c>
      <c r="E34" s="10" t="str">
        <f t="shared" si="9"/>
        <v>.</v>
      </c>
      <c r="F34" s="53"/>
      <c r="G34" s="69"/>
      <c r="H34" s="18">
        <v>4</v>
      </c>
      <c r="I34" s="11"/>
      <c r="K34" s="12">
        <f t="shared" si="2"/>
      </c>
      <c r="L34" s="12">
        <f t="shared" si="3"/>
      </c>
      <c r="M34" s="13">
        <f t="shared" si="4"/>
      </c>
      <c r="N34" s="14">
        <f t="shared" si="5"/>
      </c>
      <c r="R34" s="14">
        <v>48</v>
      </c>
      <c r="S34" s="26" t="s">
        <v>9</v>
      </c>
      <c r="T34" t="s">
        <v>35</v>
      </c>
    </row>
    <row r="35" spans="1:20" ht="15">
      <c r="A35" s="15"/>
      <c r="B35" s="8" t="s">
        <v>45</v>
      </c>
      <c r="C35" s="9" t="s">
        <v>9</v>
      </c>
      <c r="D35" s="10" t="str">
        <f t="shared" si="8"/>
        <v>.</v>
      </c>
      <c r="E35" s="10" t="str">
        <f t="shared" si="9"/>
        <v>.</v>
      </c>
      <c r="F35" s="53"/>
      <c r="G35" s="69"/>
      <c r="H35" s="18">
        <v>3</v>
      </c>
      <c r="I35" s="11"/>
      <c r="K35" s="12">
        <f t="shared" si="2"/>
      </c>
      <c r="L35" s="12">
        <f t="shared" si="3"/>
      </c>
      <c r="M35" s="13">
        <f t="shared" si="4"/>
      </c>
      <c r="N35" s="14">
        <f t="shared" si="5"/>
      </c>
      <c r="R35" s="14" t="s">
        <v>31</v>
      </c>
      <c r="S35" s="26" t="s">
        <v>9</v>
      </c>
      <c r="T35" t="s">
        <v>35</v>
      </c>
    </row>
    <row r="36" spans="1:20" ht="15">
      <c r="A36" s="15"/>
      <c r="B36" s="8" t="s">
        <v>45</v>
      </c>
      <c r="C36" s="9" t="s">
        <v>9</v>
      </c>
      <c r="D36" s="10" t="str">
        <f t="shared" si="8"/>
        <v>.</v>
      </c>
      <c r="E36" s="10" t="str">
        <f t="shared" si="9"/>
        <v>.</v>
      </c>
      <c r="F36" s="53"/>
      <c r="G36" s="69"/>
      <c r="H36" s="30">
        <v>2</v>
      </c>
      <c r="I36" s="11"/>
      <c r="K36" s="12">
        <f t="shared" si="2"/>
      </c>
      <c r="L36" s="12">
        <f t="shared" si="3"/>
      </c>
      <c r="M36" s="13">
        <f t="shared" si="4"/>
      </c>
      <c r="N36" s="14">
        <f t="shared" si="5"/>
      </c>
      <c r="R36" s="14">
        <v>55</v>
      </c>
      <c r="S36" s="26" t="s">
        <v>474</v>
      </c>
      <c r="T36" t="s">
        <v>36</v>
      </c>
    </row>
    <row r="37" spans="1:20" ht="15">
      <c r="A37" s="15"/>
      <c r="B37" s="8" t="s">
        <v>45</v>
      </c>
      <c r="C37" s="9" t="s">
        <v>9</v>
      </c>
      <c r="D37" s="10" t="str">
        <f t="shared" si="8"/>
        <v>.</v>
      </c>
      <c r="E37" s="10" t="str">
        <f t="shared" si="9"/>
        <v>.</v>
      </c>
      <c r="F37" s="53"/>
      <c r="G37" s="69"/>
      <c r="H37" s="18">
        <v>1</v>
      </c>
      <c r="I37" s="11"/>
      <c r="K37" s="12">
        <f t="shared" si="2"/>
      </c>
      <c r="L37" s="12">
        <f t="shared" si="3"/>
      </c>
      <c r="M37" s="13">
        <f t="shared" si="4"/>
      </c>
      <c r="N37" s="14">
        <f t="shared" si="5"/>
      </c>
      <c r="R37" s="14">
        <v>56</v>
      </c>
      <c r="S37" s="26" t="s">
        <v>475</v>
      </c>
      <c r="T37" t="s">
        <v>36</v>
      </c>
    </row>
    <row r="38" spans="1:20" ht="15">
      <c r="A38" s="15"/>
      <c r="B38" s="8" t="s">
        <v>45</v>
      </c>
      <c r="C38" s="9" t="s">
        <v>9</v>
      </c>
      <c r="D38" s="10" t="str">
        <f t="shared" si="8"/>
        <v>.</v>
      </c>
      <c r="E38" s="10" t="str">
        <f t="shared" si="9"/>
        <v>.</v>
      </c>
      <c r="F38" s="53"/>
      <c r="G38" s="69"/>
      <c r="H38" s="18"/>
      <c r="I38" s="11"/>
      <c r="K38" s="12"/>
      <c r="L38" s="12"/>
      <c r="M38" s="13"/>
      <c r="R38" s="14" t="s">
        <v>32</v>
      </c>
      <c r="S38" s="26" t="s">
        <v>9</v>
      </c>
      <c r="T38" t="s">
        <v>36</v>
      </c>
    </row>
    <row r="39" spans="1:20" ht="15">
      <c r="A39" s="15"/>
      <c r="B39" s="8" t="s">
        <v>45</v>
      </c>
      <c r="C39" s="9" t="s">
        <v>9</v>
      </c>
      <c r="D39" s="10" t="str">
        <f t="shared" si="8"/>
        <v>.</v>
      </c>
      <c r="E39" s="10" t="str">
        <f t="shared" si="9"/>
        <v>.</v>
      </c>
      <c r="F39" s="53"/>
      <c r="G39" s="69"/>
      <c r="H39" s="18"/>
      <c r="I39" s="11"/>
      <c r="K39" s="12"/>
      <c r="L39" s="12"/>
      <c r="M39" s="13"/>
      <c r="R39" s="14">
        <v>75</v>
      </c>
      <c r="S39" s="26" t="s">
        <v>270</v>
      </c>
      <c r="T39" t="s">
        <v>37</v>
      </c>
    </row>
    <row r="40" spans="1:20" ht="15">
      <c r="A40" s="15"/>
      <c r="B40" s="8" t="s">
        <v>45</v>
      </c>
      <c r="C40" s="9" t="s">
        <v>9</v>
      </c>
      <c r="D40" s="10" t="str">
        <f t="shared" si="8"/>
        <v>.</v>
      </c>
      <c r="E40" s="10" t="str">
        <f t="shared" si="9"/>
        <v>.</v>
      </c>
      <c r="F40" s="53"/>
      <c r="G40" s="69"/>
      <c r="H40" s="18"/>
      <c r="I40" s="11"/>
      <c r="K40" s="12"/>
      <c r="L40" s="12"/>
      <c r="M40" s="13"/>
      <c r="R40" s="14">
        <v>76</v>
      </c>
      <c r="S40" s="26" t="s">
        <v>9</v>
      </c>
      <c r="T40" t="s">
        <v>37</v>
      </c>
    </row>
    <row r="41" spans="1:20" ht="15">
      <c r="A41" s="15"/>
      <c r="B41" s="8" t="s">
        <v>45</v>
      </c>
      <c r="C41" s="9" t="s">
        <v>9</v>
      </c>
      <c r="D41" s="10" t="str">
        <f t="shared" si="8"/>
        <v>.</v>
      </c>
      <c r="E41" s="10" t="str">
        <f t="shared" si="9"/>
        <v>.</v>
      </c>
      <c r="F41" s="53"/>
      <c r="G41" s="69"/>
      <c r="H41" s="18"/>
      <c r="I41" s="11"/>
      <c r="K41" s="12"/>
      <c r="L41" s="12"/>
      <c r="M41" s="13"/>
      <c r="R41" s="14" t="s">
        <v>33</v>
      </c>
      <c r="S41" s="26" t="s">
        <v>9</v>
      </c>
      <c r="T41" t="s">
        <v>37</v>
      </c>
    </row>
    <row r="42" spans="1:20" s="14" customFormat="1" ht="15">
      <c r="A42" s="15"/>
      <c r="B42" s="8"/>
      <c r="C42" s="10"/>
      <c r="D42" s="10"/>
      <c r="E42" s="10"/>
      <c r="F42" s="55"/>
      <c r="G42" s="70"/>
      <c r="H42" s="18"/>
      <c r="I42" s="11"/>
      <c r="K42" s="12"/>
      <c r="L42" s="12"/>
      <c r="M42" s="13"/>
      <c r="R42" s="14" t="s">
        <v>9</v>
      </c>
      <c r="S42" s="14" t="s">
        <v>9</v>
      </c>
      <c r="T42" s="14" t="s">
        <v>9</v>
      </c>
    </row>
    <row r="43" spans="1:13" s="14" customFormat="1" ht="15">
      <c r="A43" s="15"/>
      <c r="B43" s="8"/>
      <c r="C43" s="10"/>
      <c r="D43" s="10"/>
      <c r="E43" s="10"/>
      <c r="F43" s="55"/>
      <c r="G43" s="70"/>
      <c r="H43" s="18"/>
      <c r="I43" s="11"/>
      <c r="K43" s="12"/>
      <c r="L43" s="12"/>
      <c r="M43" s="13"/>
    </row>
    <row r="44" spans="1:20" ht="15">
      <c r="A44" s="7" t="s">
        <v>18</v>
      </c>
      <c r="B44" s="8" t="s">
        <v>45</v>
      </c>
      <c r="C44" s="9">
        <v>55</v>
      </c>
      <c r="D44" s="10" t="str">
        <f>VLOOKUP(C44,$R$44:$T$56,2,FALSE)</f>
        <v>Georgie Bowett</v>
      </c>
      <c r="E44" s="10" t="str">
        <f>VLOOKUP(C44,$R$44:$T$56,3,FALSE)</f>
        <v>Norfolk</v>
      </c>
      <c r="F44" s="53" t="s">
        <v>847</v>
      </c>
      <c r="G44" s="69" t="s">
        <v>937</v>
      </c>
      <c r="H44" s="19">
        <v>8</v>
      </c>
      <c r="I44" s="11"/>
      <c r="K44" s="12">
        <f t="shared" si="2"/>
      </c>
      <c r="L44" s="12">
        <f t="shared" si="3"/>
      </c>
      <c r="M44" s="13">
        <f t="shared" si="4"/>
        <v>8</v>
      </c>
      <c r="N44" s="14">
        <f t="shared" si="5"/>
      </c>
      <c r="R44" s="14">
        <v>9</v>
      </c>
      <c r="S44" s="26" t="s">
        <v>9</v>
      </c>
      <c r="T44" t="s">
        <v>34</v>
      </c>
    </row>
    <row r="45" spans="1:20" ht="15">
      <c r="A45" s="15"/>
      <c r="B45" s="8" t="s">
        <v>45</v>
      </c>
      <c r="C45" s="9">
        <v>75</v>
      </c>
      <c r="D45" s="10" t="str">
        <f aca="true" t="shared" si="10" ref="D45:D55">VLOOKUP(C45,$R$44:$T$56,2,FALSE)</f>
        <v>Sophie Tooley</v>
      </c>
      <c r="E45" s="10" t="str">
        <f aca="true" t="shared" si="11" ref="E45:E55">VLOOKUP(C45,$R$44:$T$56,3,FALSE)</f>
        <v>Suffolk</v>
      </c>
      <c r="F45" s="53" t="s">
        <v>848</v>
      </c>
      <c r="G45" s="69" t="s">
        <v>938</v>
      </c>
      <c r="H45" s="18">
        <v>7</v>
      </c>
      <c r="I45" s="11"/>
      <c r="K45" s="12">
        <f t="shared" si="2"/>
      </c>
      <c r="L45" s="12">
        <f t="shared" si="3"/>
      </c>
      <c r="M45" s="13">
        <f t="shared" si="4"/>
      </c>
      <c r="N45" s="14">
        <f t="shared" si="5"/>
        <v>7</v>
      </c>
      <c r="R45" s="14">
        <v>10</v>
      </c>
      <c r="S45" s="26" t="s">
        <v>9</v>
      </c>
      <c r="T45" t="s">
        <v>34</v>
      </c>
    </row>
    <row r="46" spans="1:20" ht="15">
      <c r="A46" s="15"/>
      <c r="B46" s="8" t="s">
        <v>45</v>
      </c>
      <c r="C46" s="9">
        <v>76</v>
      </c>
      <c r="D46" s="10" t="str">
        <f t="shared" si="10"/>
        <v>Chloe Godbold</v>
      </c>
      <c r="E46" s="10" t="str">
        <f t="shared" si="11"/>
        <v>Suffolk</v>
      </c>
      <c r="F46" s="53" t="s">
        <v>849</v>
      </c>
      <c r="G46" s="69" t="s">
        <v>939</v>
      </c>
      <c r="H46" s="18">
        <v>6</v>
      </c>
      <c r="I46" s="11"/>
      <c r="K46" s="12">
        <f t="shared" si="2"/>
      </c>
      <c r="L46" s="12">
        <f t="shared" si="3"/>
      </c>
      <c r="M46" s="13">
        <f t="shared" si="4"/>
      </c>
      <c r="N46" s="14">
        <f t="shared" si="5"/>
        <v>6</v>
      </c>
      <c r="R46" s="14" t="s">
        <v>30</v>
      </c>
      <c r="S46" s="26" t="s">
        <v>9</v>
      </c>
      <c r="T46" t="s">
        <v>34</v>
      </c>
    </row>
    <row r="47" spans="1:20" ht="15">
      <c r="A47" s="15"/>
      <c r="B47" s="8" t="s">
        <v>45</v>
      </c>
      <c r="C47" s="9" t="s">
        <v>9</v>
      </c>
      <c r="D47" s="10" t="str">
        <f t="shared" si="10"/>
        <v>.</v>
      </c>
      <c r="E47" s="10" t="str">
        <f t="shared" si="11"/>
        <v>.</v>
      </c>
      <c r="F47" s="53"/>
      <c r="G47" s="69"/>
      <c r="H47" s="18">
        <v>5</v>
      </c>
      <c r="I47" s="11"/>
      <c r="K47" s="12">
        <f t="shared" si="2"/>
      </c>
      <c r="L47" s="12">
        <f t="shared" si="3"/>
      </c>
      <c r="M47" s="13">
        <f t="shared" si="4"/>
      </c>
      <c r="N47" s="14">
        <f t="shared" si="5"/>
      </c>
      <c r="R47" s="14">
        <v>47</v>
      </c>
      <c r="S47" s="26" t="s">
        <v>9</v>
      </c>
      <c r="T47" t="s">
        <v>35</v>
      </c>
    </row>
    <row r="48" spans="1:20" ht="15">
      <c r="A48" s="15"/>
      <c r="B48" s="8" t="s">
        <v>45</v>
      </c>
      <c r="C48" s="9" t="s">
        <v>9</v>
      </c>
      <c r="D48" s="10" t="str">
        <f t="shared" si="10"/>
        <v>.</v>
      </c>
      <c r="E48" s="10" t="str">
        <f t="shared" si="11"/>
        <v>.</v>
      </c>
      <c r="F48" s="53"/>
      <c r="G48" s="69"/>
      <c r="H48" s="18">
        <v>4</v>
      </c>
      <c r="I48" s="11"/>
      <c r="K48" s="12">
        <f t="shared" si="2"/>
      </c>
      <c r="L48" s="12">
        <f t="shared" si="3"/>
      </c>
      <c r="M48" s="13">
        <f t="shared" si="4"/>
      </c>
      <c r="N48" s="14">
        <f t="shared" si="5"/>
      </c>
      <c r="R48" s="14">
        <v>48</v>
      </c>
      <c r="S48" s="26" t="s">
        <v>9</v>
      </c>
      <c r="T48" t="s">
        <v>35</v>
      </c>
    </row>
    <row r="49" spans="1:20" ht="15">
      <c r="A49" s="15"/>
      <c r="B49" s="8" t="s">
        <v>45</v>
      </c>
      <c r="C49" s="9" t="s">
        <v>9</v>
      </c>
      <c r="D49" s="10" t="str">
        <f t="shared" si="10"/>
        <v>.</v>
      </c>
      <c r="E49" s="10" t="str">
        <f t="shared" si="11"/>
        <v>.</v>
      </c>
      <c r="F49" s="53"/>
      <c r="G49" s="69"/>
      <c r="H49" s="18">
        <v>3</v>
      </c>
      <c r="I49" s="11"/>
      <c r="K49" s="12">
        <f t="shared" si="2"/>
      </c>
      <c r="L49" s="12">
        <f t="shared" si="3"/>
      </c>
      <c r="M49" s="13">
        <f t="shared" si="4"/>
      </c>
      <c r="N49" s="14">
        <f t="shared" si="5"/>
      </c>
      <c r="R49" s="14" t="s">
        <v>31</v>
      </c>
      <c r="S49" s="26" t="s">
        <v>9</v>
      </c>
      <c r="T49" t="s">
        <v>35</v>
      </c>
    </row>
    <row r="50" spans="1:20" ht="15">
      <c r="A50" s="15"/>
      <c r="B50" s="8" t="s">
        <v>45</v>
      </c>
      <c r="C50" s="9" t="s">
        <v>9</v>
      </c>
      <c r="D50" s="10" t="str">
        <f t="shared" si="10"/>
        <v>.</v>
      </c>
      <c r="E50" s="10" t="str">
        <f t="shared" si="11"/>
        <v>.</v>
      </c>
      <c r="F50" s="53"/>
      <c r="G50" s="69"/>
      <c r="H50" s="30">
        <v>2</v>
      </c>
      <c r="I50" s="11"/>
      <c r="K50" s="12">
        <f t="shared" si="2"/>
      </c>
      <c r="L50" s="12">
        <f t="shared" si="3"/>
      </c>
      <c r="M50" s="13">
        <f t="shared" si="4"/>
      </c>
      <c r="N50" s="14">
        <f t="shared" si="5"/>
      </c>
      <c r="R50" s="14">
        <v>55</v>
      </c>
      <c r="S50" s="26" t="s">
        <v>475</v>
      </c>
      <c r="T50" t="s">
        <v>36</v>
      </c>
    </row>
    <row r="51" spans="1:20" ht="15">
      <c r="A51" s="15"/>
      <c r="B51" s="8" t="s">
        <v>45</v>
      </c>
      <c r="C51" s="9" t="s">
        <v>9</v>
      </c>
      <c r="D51" s="10" t="str">
        <f t="shared" si="10"/>
        <v>.</v>
      </c>
      <c r="E51" s="10" t="str">
        <f t="shared" si="11"/>
        <v>.</v>
      </c>
      <c r="F51" s="53"/>
      <c r="G51" s="69"/>
      <c r="H51" s="18">
        <v>1</v>
      </c>
      <c r="I51" s="11"/>
      <c r="K51" s="12">
        <f t="shared" si="2"/>
      </c>
      <c r="L51" s="12">
        <f t="shared" si="3"/>
      </c>
      <c r="M51" s="13">
        <f t="shared" si="4"/>
      </c>
      <c r="N51" s="14">
        <f t="shared" si="5"/>
      </c>
      <c r="R51" s="14">
        <v>56</v>
      </c>
      <c r="S51" s="26" t="s">
        <v>9</v>
      </c>
      <c r="T51" t="s">
        <v>36</v>
      </c>
    </row>
    <row r="52" spans="1:20" ht="15">
      <c r="A52" s="15"/>
      <c r="B52" s="8" t="s">
        <v>45</v>
      </c>
      <c r="C52" s="9" t="s">
        <v>9</v>
      </c>
      <c r="D52" s="10" t="str">
        <f t="shared" si="10"/>
        <v>.</v>
      </c>
      <c r="E52" s="10" t="str">
        <f t="shared" si="11"/>
        <v>.</v>
      </c>
      <c r="F52" s="53"/>
      <c r="G52" s="69"/>
      <c r="H52" s="18"/>
      <c r="I52" s="11"/>
      <c r="K52" s="12"/>
      <c r="L52" s="12"/>
      <c r="M52" s="13"/>
      <c r="R52" s="14" t="s">
        <v>32</v>
      </c>
      <c r="S52" s="26" t="s">
        <v>9</v>
      </c>
      <c r="T52" t="s">
        <v>36</v>
      </c>
    </row>
    <row r="53" spans="1:20" ht="15">
      <c r="A53" s="15"/>
      <c r="B53" s="8" t="s">
        <v>45</v>
      </c>
      <c r="C53" s="9" t="s">
        <v>9</v>
      </c>
      <c r="D53" s="10" t="str">
        <f t="shared" si="10"/>
        <v>.</v>
      </c>
      <c r="E53" s="10" t="str">
        <f t="shared" si="11"/>
        <v>.</v>
      </c>
      <c r="F53" s="53"/>
      <c r="G53" s="69"/>
      <c r="H53" s="18"/>
      <c r="I53" s="11"/>
      <c r="K53" s="12"/>
      <c r="L53" s="12"/>
      <c r="M53" s="13"/>
      <c r="R53" s="14">
        <v>75</v>
      </c>
      <c r="S53" s="26" t="s">
        <v>271</v>
      </c>
      <c r="T53" t="s">
        <v>37</v>
      </c>
    </row>
    <row r="54" spans="1:20" ht="15">
      <c r="A54" s="15"/>
      <c r="B54" s="8" t="s">
        <v>45</v>
      </c>
      <c r="C54" s="9" t="s">
        <v>9</v>
      </c>
      <c r="D54" s="10" t="str">
        <f t="shared" si="10"/>
        <v>.</v>
      </c>
      <c r="E54" s="10" t="str">
        <f t="shared" si="11"/>
        <v>.</v>
      </c>
      <c r="F54" s="53"/>
      <c r="G54" s="69"/>
      <c r="H54" s="18"/>
      <c r="I54" s="11"/>
      <c r="K54" s="12"/>
      <c r="L54" s="12"/>
      <c r="M54" s="13"/>
      <c r="R54" s="14">
        <v>76</v>
      </c>
      <c r="S54" s="26" t="s">
        <v>270</v>
      </c>
      <c r="T54" t="s">
        <v>37</v>
      </c>
    </row>
    <row r="55" spans="1:20" ht="15">
      <c r="A55" s="15"/>
      <c r="B55" s="8" t="s">
        <v>45</v>
      </c>
      <c r="C55" s="9" t="s">
        <v>9</v>
      </c>
      <c r="D55" s="10" t="str">
        <f t="shared" si="10"/>
        <v>.</v>
      </c>
      <c r="E55" s="10" t="str">
        <f t="shared" si="11"/>
        <v>.</v>
      </c>
      <c r="F55" s="53"/>
      <c r="G55" s="69"/>
      <c r="H55" s="18"/>
      <c r="I55" s="11"/>
      <c r="K55" s="12"/>
      <c r="L55" s="12"/>
      <c r="M55" s="13"/>
      <c r="R55" s="14" t="s">
        <v>33</v>
      </c>
      <c r="S55" s="26" t="s">
        <v>9</v>
      </c>
      <c r="T55" t="s">
        <v>37</v>
      </c>
    </row>
    <row r="56" spans="1:20" s="14" customFormat="1" ht="15">
      <c r="A56" s="15"/>
      <c r="B56" s="8"/>
      <c r="C56" s="10"/>
      <c r="D56" s="10"/>
      <c r="E56" s="10"/>
      <c r="F56" s="55"/>
      <c r="G56" s="70"/>
      <c r="H56" s="18"/>
      <c r="I56" s="11"/>
      <c r="K56" s="12"/>
      <c r="L56" s="12"/>
      <c r="M56" s="13"/>
      <c r="R56" s="14" t="s">
        <v>9</v>
      </c>
      <c r="S56" s="14" t="s">
        <v>9</v>
      </c>
      <c r="T56" s="14" t="s">
        <v>9</v>
      </c>
    </row>
    <row r="57" spans="1:13" s="14" customFormat="1" ht="15">
      <c r="A57" s="15"/>
      <c r="B57" s="8"/>
      <c r="C57" s="10"/>
      <c r="D57" s="10"/>
      <c r="E57" s="10"/>
      <c r="F57" s="55"/>
      <c r="G57" s="70"/>
      <c r="H57" s="18"/>
      <c r="I57" s="11"/>
      <c r="K57" s="12"/>
      <c r="L57" s="12"/>
      <c r="M57" s="13"/>
    </row>
    <row r="58" spans="1:20" ht="15">
      <c r="A58" s="7" t="s">
        <v>19</v>
      </c>
      <c r="B58" s="8" t="s">
        <v>45</v>
      </c>
      <c r="C58" s="9">
        <v>10</v>
      </c>
      <c r="D58" s="10" t="str">
        <f>VLOOKUP(C58,$R$58:$T$70,2,FALSE)</f>
        <v>Belinda Dow</v>
      </c>
      <c r="E58" s="10" t="str">
        <f>VLOOKUP(C58,$R$44:$T$56,3,FALSE)</f>
        <v>Cambridgeshire</v>
      </c>
      <c r="F58" s="53" t="s">
        <v>540</v>
      </c>
      <c r="G58" s="69" t="s">
        <v>937</v>
      </c>
      <c r="H58" s="19">
        <v>8</v>
      </c>
      <c r="I58" s="11"/>
      <c r="K58" s="12">
        <f t="shared" si="2"/>
        <v>8</v>
      </c>
      <c r="L58" s="12">
        <f t="shared" si="3"/>
      </c>
      <c r="M58" s="13">
        <f t="shared" si="4"/>
      </c>
      <c r="N58" s="14">
        <f t="shared" si="5"/>
      </c>
      <c r="R58" s="14">
        <v>9</v>
      </c>
      <c r="S58" s="26" t="s">
        <v>84</v>
      </c>
      <c r="T58" t="s">
        <v>34</v>
      </c>
    </row>
    <row r="59" spans="1:20" ht="15">
      <c r="A59" s="15"/>
      <c r="B59" s="8" t="s">
        <v>45</v>
      </c>
      <c r="C59" s="9">
        <v>9</v>
      </c>
      <c r="D59" s="10" t="str">
        <f aca="true" t="shared" si="12" ref="D59:D69">VLOOKUP(C59,$R$58:$T$70,2,FALSE)</f>
        <v>Alice Newcombe</v>
      </c>
      <c r="E59" s="10" t="str">
        <f aca="true" t="shared" si="13" ref="E59:E69">VLOOKUP(C59,$R$44:$T$56,3,FALSE)</f>
        <v>Cambridgeshire</v>
      </c>
      <c r="F59" s="53" t="s">
        <v>541</v>
      </c>
      <c r="G59" s="69" t="s">
        <v>938</v>
      </c>
      <c r="H59" s="18">
        <v>7</v>
      </c>
      <c r="I59" s="11"/>
      <c r="K59" s="12">
        <f t="shared" si="2"/>
        <v>7</v>
      </c>
      <c r="L59" s="12">
        <f t="shared" si="3"/>
      </c>
      <c r="M59" s="13">
        <f t="shared" si="4"/>
      </c>
      <c r="N59" s="14">
        <f t="shared" si="5"/>
      </c>
      <c r="R59" s="14">
        <v>10</v>
      </c>
      <c r="S59" s="26" t="s">
        <v>166</v>
      </c>
      <c r="T59" t="s">
        <v>34</v>
      </c>
    </row>
    <row r="60" spans="1:20" ht="15">
      <c r="A60" s="15"/>
      <c r="B60" s="8" t="s">
        <v>45</v>
      </c>
      <c r="C60" s="9">
        <v>55</v>
      </c>
      <c r="D60" s="10" t="str">
        <f t="shared" si="12"/>
        <v>Millie Solway</v>
      </c>
      <c r="E60" s="10" t="str">
        <f t="shared" si="13"/>
        <v>Norfolk</v>
      </c>
      <c r="F60" s="53" t="s">
        <v>542</v>
      </c>
      <c r="G60" s="69" t="s">
        <v>939</v>
      </c>
      <c r="H60" s="18">
        <v>6</v>
      </c>
      <c r="I60" s="11"/>
      <c r="K60" s="12">
        <f t="shared" si="2"/>
      </c>
      <c r="L60" s="12">
        <f t="shared" si="3"/>
      </c>
      <c r="M60" s="13">
        <f t="shared" si="4"/>
        <v>6</v>
      </c>
      <c r="N60" s="14">
        <f t="shared" si="5"/>
      </c>
      <c r="R60" s="14" t="s">
        <v>30</v>
      </c>
      <c r="S60" s="26" t="s">
        <v>9</v>
      </c>
      <c r="T60" t="s">
        <v>34</v>
      </c>
    </row>
    <row r="61" spans="1:20" ht="15">
      <c r="A61" s="15"/>
      <c r="B61" s="8" t="s">
        <v>45</v>
      </c>
      <c r="C61" s="9" t="s">
        <v>9</v>
      </c>
      <c r="D61" s="10" t="str">
        <f t="shared" si="12"/>
        <v>.</v>
      </c>
      <c r="E61" s="10" t="str">
        <f t="shared" si="13"/>
        <v>.</v>
      </c>
      <c r="F61" s="53"/>
      <c r="G61" s="69"/>
      <c r="H61" s="18">
        <v>5</v>
      </c>
      <c r="I61" s="11"/>
      <c r="K61" s="12">
        <f t="shared" si="2"/>
      </c>
      <c r="L61" s="12">
        <f t="shared" si="3"/>
      </c>
      <c r="M61" s="13">
        <f t="shared" si="4"/>
      </c>
      <c r="N61" s="14">
        <f t="shared" si="5"/>
      </c>
      <c r="R61" s="14">
        <v>47</v>
      </c>
      <c r="S61" s="26" t="s">
        <v>9</v>
      </c>
      <c r="T61" t="s">
        <v>35</v>
      </c>
    </row>
    <row r="62" spans="1:20" ht="15">
      <c r="A62" s="15"/>
      <c r="B62" s="8" t="s">
        <v>45</v>
      </c>
      <c r="C62" s="9" t="s">
        <v>9</v>
      </c>
      <c r="D62" s="10" t="str">
        <f t="shared" si="12"/>
        <v>.</v>
      </c>
      <c r="E62" s="10" t="str">
        <f t="shared" si="13"/>
        <v>.</v>
      </c>
      <c r="F62" s="53"/>
      <c r="G62" s="69"/>
      <c r="H62" s="18">
        <v>4</v>
      </c>
      <c r="I62" s="11"/>
      <c r="K62" s="12">
        <f t="shared" si="2"/>
      </c>
      <c r="L62" s="12">
        <f t="shared" si="3"/>
      </c>
      <c r="M62" s="13">
        <f t="shared" si="4"/>
      </c>
      <c r="N62" s="14">
        <f t="shared" si="5"/>
      </c>
      <c r="R62" s="14">
        <v>48</v>
      </c>
      <c r="S62" s="26" t="s">
        <v>9</v>
      </c>
      <c r="T62" t="s">
        <v>35</v>
      </c>
    </row>
    <row r="63" spans="1:20" ht="15">
      <c r="A63" s="15"/>
      <c r="B63" s="8" t="s">
        <v>45</v>
      </c>
      <c r="C63" s="9" t="s">
        <v>9</v>
      </c>
      <c r="D63" s="10" t="str">
        <f t="shared" si="12"/>
        <v>.</v>
      </c>
      <c r="E63" s="10" t="str">
        <f t="shared" si="13"/>
        <v>.</v>
      </c>
      <c r="F63" s="53"/>
      <c r="G63" s="69"/>
      <c r="H63" s="18">
        <v>3</v>
      </c>
      <c r="I63" s="11"/>
      <c r="K63" s="12">
        <f t="shared" si="2"/>
      </c>
      <c r="L63" s="12">
        <f t="shared" si="3"/>
      </c>
      <c r="M63" s="13">
        <f t="shared" si="4"/>
      </c>
      <c r="N63" s="14">
        <f t="shared" si="5"/>
      </c>
      <c r="R63" s="14" t="s">
        <v>31</v>
      </c>
      <c r="S63" s="26" t="s">
        <v>9</v>
      </c>
      <c r="T63" t="s">
        <v>35</v>
      </c>
    </row>
    <row r="64" spans="1:20" ht="15">
      <c r="A64" s="15"/>
      <c r="B64" s="8" t="s">
        <v>45</v>
      </c>
      <c r="C64" s="9" t="s">
        <v>9</v>
      </c>
      <c r="D64" s="10" t="str">
        <f t="shared" si="12"/>
        <v>.</v>
      </c>
      <c r="E64" s="10" t="str">
        <f t="shared" si="13"/>
        <v>.</v>
      </c>
      <c r="F64" s="53"/>
      <c r="G64" s="69"/>
      <c r="H64" s="30">
        <v>2</v>
      </c>
      <c r="I64" s="11"/>
      <c r="K64" s="12">
        <f t="shared" si="2"/>
      </c>
      <c r="L64" s="12">
        <f t="shared" si="3"/>
      </c>
      <c r="M64" s="13">
        <f t="shared" si="4"/>
      </c>
      <c r="N64" s="14">
        <f t="shared" si="5"/>
      </c>
      <c r="R64" s="14">
        <v>55</v>
      </c>
      <c r="S64" s="26" t="s">
        <v>476</v>
      </c>
      <c r="T64" t="s">
        <v>36</v>
      </c>
    </row>
    <row r="65" spans="1:20" ht="15">
      <c r="A65" s="15"/>
      <c r="B65" s="8" t="s">
        <v>45</v>
      </c>
      <c r="C65" s="9" t="s">
        <v>9</v>
      </c>
      <c r="D65" s="10" t="str">
        <f t="shared" si="12"/>
        <v>.</v>
      </c>
      <c r="E65" s="10" t="str">
        <f t="shared" si="13"/>
        <v>.</v>
      </c>
      <c r="F65" s="53"/>
      <c r="G65" s="69"/>
      <c r="H65" s="18">
        <v>1</v>
      </c>
      <c r="I65" s="11"/>
      <c r="K65" s="12">
        <f t="shared" si="2"/>
      </c>
      <c r="L65" s="12">
        <f t="shared" si="3"/>
      </c>
      <c r="M65" s="13">
        <f t="shared" si="4"/>
      </c>
      <c r="N65" s="14">
        <f t="shared" si="5"/>
      </c>
      <c r="R65" s="14">
        <v>56</v>
      </c>
      <c r="S65" s="26" t="s">
        <v>9</v>
      </c>
      <c r="T65" t="s">
        <v>36</v>
      </c>
    </row>
    <row r="66" spans="1:20" ht="15">
      <c r="A66" s="15"/>
      <c r="B66" s="8" t="s">
        <v>45</v>
      </c>
      <c r="C66" s="9" t="s">
        <v>9</v>
      </c>
      <c r="D66" s="10" t="str">
        <f t="shared" si="12"/>
        <v>.</v>
      </c>
      <c r="E66" s="10" t="str">
        <f t="shared" si="13"/>
        <v>.</v>
      </c>
      <c r="F66" s="53"/>
      <c r="G66" s="69"/>
      <c r="H66" s="18"/>
      <c r="I66" s="11"/>
      <c r="K66" s="12"/>
      <c r="L66" s="12"/>
      <c r="M66" s="13"/>
      <c r="R66" s="14" t="s">
        <v>32</v>
      </c>
      <c r="S66" s="26" t="s">
        <v>9</v>
      </c>
      <c r="T66" t="s">
        <v>36</v>
      </c>
    </row>
    <row r="67" spans="1:20" ht="15">
      <c r="A67" s="15"/>
      <c r="B67" s="8" t="s">
        <v>45</v>
      </c>
      <c r="C67" s="9" t="s">
        <v>9</v>
      </c>
      <c r="D67" s="10" t="str">
        <f t="shared" si="12"/>
        <v>.</v>
      </c>
      <c r="E67" s="10" t="str">
        <f t="shared" si="13"/>
        <v>.</v>
      </c>
      <c r="F67" s="53"/>
      <c r="G67" s="69"/>
      <c r="H67" s="18"/>
      <c r="I67" s="11"/>
      <c r="K67" s="12"/>
      <c r="L67" s="12"/>
      <c r="M67" s="13"/>
      <c r="R67" s="14">
        <v>75</v>
      </c>
      <c r="S67" s="26" t="s">
        <v>272</v>
      </c>
      <c r="T67" t="s">
        <v>37</v>
      </c>
    </row>
    <row r="68" spans="1:20" ht="15">
      <c r="A68" s="15"/>
      <c r="B68" s="8" t="s">
        <v>45</v>
      </c>
      <c r="C68" s="9" t="s">
        <v>9</v>
      </c>
      <c r="D68" s="10" t="str">
        <f t="shared" si="12"/>
        <v>.</v>
      </c>
      <c r="E68" s="10" t="str">
        <f t="shared" si="13"/>
        <v>.</v>
      </c>
      <c r="F68" s="53"/>
      <c r="G68" s="69"/>
      <c r="H68" s="18"/>
      <c r="I68" s="11"/>
      <c r="K68" s="12"/>
      <c r="L68" s="12"/>
      <c r="M68" s="13"/>
      <c r="R68" s="14">
        <v>76</v>
      </c>
      <c r="S68" s="26" t="s">
        <v>9</v>
      </c>
      <c r="T68" t="s">
        <v>37</v>
      </c>
    </row>
    <row r="69" spans="1:20" ht="15">
      <c r="A69" s="15"/>
      <c r="B69" s="8" t="s">
        <v>45</v>
      </c>
      <c r="C69" s="9" t="s">
        <v>9</v>
      </c>
      <c r="D69" s="10" t="str">
        <f t="shared" si="12"/>
        <v>.</v>
      </c>
      <c r="E69" s="10" t="str">
        <f t="shared" si="13"/>
        <v>.</v>
      </c>
      <c r="F69" s="53"/>
      <c r="G69" s="69"/>
      <c r="H69" s="18"/>
      <c r="I69" s="11"/>
      <c r="K69" s="12"/>
      <c r="L69" s="12"/>
      <c r="M69" s="13"/>
      <c r="R69" s="14" t="s">
        <v>33</v>
      </c>
      <c r="S69" s="26" t="s">
        <v>9</v>
      </c>
      <c r="T69" t="s">
        <v>37</v>
      </c>
    </row>
    <row r="70" spans="1:20" s="14" customFormat="1" ht="15">
      <c r="A70" s="15"/>
      <c r="B70" s="8"/>
      <c r="C70" s="10"/>
      <c r="D70" s="10"/>
      <c r="E70" s="10"/>
      <c r="F70" s="55"/>
      <c r="G70" s="70"/>
      <c r="H70" s="18"/>
      <c r="I70" s="11"/>
      <c r="K70" s="12"/>
      <c r="L70" s="12"/>
      <c r="M70" s="13"/>
      <c r="R70" s="14" t="s">
        <v>9</v>
      </c>
      <c r="S70" s="14" t="s">
        <v>9</v>
      </c>
      <c r="T70" s="14" t="s">
        <v>9</v>
      </c>
    </row>
    <row r="71" spans="1:13" s="14" customFormat="1" ht="15">
      <c r="A71" s="15"/>
      <c r="B71" s="8"/>
      <c r="C71" s="10"/>
      <c r="D71" s="10"/>
      <c r="E71" s="10"/>
      <c r="F71" s="55"/>
      <c r="G71" s="70"/>
      <c r="H71" s="18"/>
      <c r="I71" s="11"/>
      <c r="K71" s="12"/>
      <c r="L71" s="12"/>
      <c r="M71" s="13"/>
    </row>
    <row r="72" spans="1:20" ht="15">
      <c r="A72" s="15" t="s">
        <v>49</v>
      </c>
      <c r="B72" s="8" t="s">
        <v>45</v>
      </c>
      <c r="C72" s="9">
        <v>76</v>
      </c>
      <c r="D72" s="10" t="str">
        <f>VLOOKUP(C72,$R$72:$T$84,2,FALSE)</f>
        <v>Megan Newton</v>
      </c>
      <c r="E72" s="10" t="str">
        <f>VLOOKUP(C72,$R$72:$T$84,3,FALSE)</f>
        <v>Suffolk</v>
      </c>
      <c r="F72" s="53" t="s">
        <v>754</v>
      </c>
      <c r="G72" s="69" t="s">
        <v>937</v>
      </c>
      <c r="H72" s="19">
        <v>8</v>
      </c>
      <c r="I72" s="11"/>
      <c r="K72" s="12">
        <f t="shared" si="2"/>
      </c>
      <c r="L72" s="12">
        <f t="shared" si="3"/>
      </c>
      <c r="M72" s="13">
        <f t="shared" si="4"/>
      </c>
      <c r="N72" s="14">
        <f t="shared" si="5"/>
        <v>8</v>
      </c>
      <c r="R72" s="14">
        <v>9</v>
      </c>
      <c r="S72" s="26" t="s">
        <v>9</v>
      </c>
      <c r="T72" t="s">
        <v>34</v>
      </c>
    </row>
    <row r="73" spans="1:20" ht="15">
      <c r="A73" s="15"/>
      <c r="B73" s="8" t="s">
        <v>45</v>
      </c>
      <c r="C73" s="9">
        <v>75</v>
      </c>
      <c r="D73" s="10" t="str">
        <f aca="true" t="shared" si="14" ref="D73:D83">VLOOKUP(C73,$R$72:$T$84,2,FALSE)</f>
        <v>Polly Peate</v>
      </c>
      <c r="E73" s="10" t="str">
        <f aca="true" t="shared" si="15" ref="E73:E83">VLOOKUP(C73,$R$72:$T$84,3,FALSE)</f>
        <v>Suffolk</v>
      </c>
      <c r="F73" s="53" t="s">
        <v>755</v>
      </c>
      <c r="G73" s="69" t="s">
        <v>938</v>
      </c>
      <c r="H73" s="18">
        <v>7</v>
      </c>
      <c r="I73" s="11"/>
      <c r="K73" s="12">
        <f t="shared" si="2"/>
      </c>
      <c r="L73" s="12">
        <f t="shared" si="3"/>
      </c>
      <c r="M73" s="13">
        <f t="shared" si="4"/>
      </c>
      <c r="N73" s="14">
        <f t="shared" si="5"/>
        <v>7</v>
      </c>
      <c r="R73" s="14">
        <v>10</v>
      </c>
      <c r="S73" s="26" t="s">
        <v>9</v>
      </c>
      <c r="T73" t="s">
        <v>34</v>
      </c>
    </row>
    <row r="74" spans="1:20" ht="15">
      <c r="A74" s="15"/>
      <c r="B74" s="8" t="s">
        <v>45</v>
      </c>
      <c r="C74" s="9" t="s">
        <v>9</v>
      </c>
      <c r="D74" s="10" t="str">
        <f t="shared" si="14"/>
        <v>.</v>
      </c>
      <c r="E74" s="10" t="str">
        <f t="shared" si="15"/>
        <v>.</v>
      </c>
      <c r="F74" s="53"/>
      <c r="G74" s="69"/>
      <c r="H74" s="18">
        <v>6</v>
      </c>
      <c r="I74" s="11"/>
      <c r="K74" s="12">
        <f t="shared" si="2"/>
      </c>
      <c r="L74" s="12">
        <f t="shared" si="3"/>
      </c>
      <c r="M74" s="13">
        <f t="shared" si="4"/>
      </c>
      <c r="N74" s="14">
        <f t="shared" si="5"/>
      </c>
      <c r="R74" s="14" t="s">
        <v>30</v>
      </c>
      <c r="S74" s="26" t="s">
        <v>9</v>
      </c>
      <c r="T74" t="s">
        <v>34</v>
      </c>
    </row>
    <row r="75" spans="1:20" ht="15">
      <c r="A75" s="15"/>
      <c r="B75" s="8" t="s">
        <v>45</v>
      </c>
      <c r="C75" s="9" t="s">
        <v>9</v>
      </c>
      <c r="D75" s="10" t="str">
        <f t="shared" si="14"/>
        <v>.</v>
      </c>
      <c r="E75" s="10" t="str">
        <f t="shared" si="15"/>
        <v>.</v>
      </c>
      <c r="F75" s="53"/>
      <c r="G75" s="69"/>
      <c r="H75" s="18">
        <v>5</v>
      </c>
      <c r="I75" s="11"/>
      <c r="K75" s="12">
        <f t="shared" si="2"/>
      </c>
      <c r="L75" s="12">
        <f t="shared" si="3"/>
      </c>
      <c r="M75" s="13">
        <f t="shared" si="4"/>
      </c>
      <c r="N75" s="14">
        <f t="shared" si="5"/>
      </c>
      <c r="R75" s="14">
        <v>47</v>
      </c>
      <c r="S75" s="26" t="s">
        <v>9</v>
      </c>
      <c r="T75" t="s">
        <v>35</v>
      </c>
    </row>
    <row r="76" spans="1:20" ht="15">
      <c r="A76" s="15"/>
      <c r="B76" s="8" t="s">
        <v>45</v>
      </c>
      <c r="C76" s="9" t="s">
        <v>9</v>
      </c>
      <c r="D76" s="10" t="str">
        <f t="shared" si="14"/>
        <v>.</v>
      </c>
      <c r="E76" s="10" t="str">
        <f t="shared" si="15"/>
        <v>.</v>
      </c>
      <c r="F76" s="53"/>
      <c r="G76" s="69"/>
      <c r="H76" s="18">
        <v>4</v>
      </c>
      <c r="I76" s="11"/>
      <c r="K76" s="12">
        <f t="shared" si="2"/>
      </c>
      <c r="L76" s="12">
        <f t="shared" si="3"/>
      </c>
      <c r="M76" s="13">
        <f t="shared" si="4"/>
      </c>
      <c r="N76" s="14">
        <f t="shared" si="5"/>
      </c>
      <c r="R76" s="14">
        <v>48</v>
      </c>
      <c r="S76" s="26" t="s">
        <v>9</v>
      </c>
      <c r="T76" t="s">
        <v>35</v>
      </c>
    </row>
    <row r="77" spans="1:20" ht="15">
      <c r="A77" s="15"/>
      <c r="B77" s="8" t="s">
        <v>45</v>
      </c>
      <c r="C77" s="9" t="s">
        <v>9</v>
      </c>
      <c r="D77" s="10" t="str">
        <f t="shared" si="14"/>
        <v>.</v>
      </c>
      <c r="E77" s="10" t="str">
        <f t="shared" si="15"/>
        <v>.</v>
      </c>
      <c r="F77" s="53"/>
      <c r="G77" s="69"/>
      <c r="H77" s="18">
        <v>3</v>
      </c>
      <c r="I77" s="11"/>
      <c r="K77" s="12">
        <f t="shared" si="2"/>
      </c>
      <c r="L77" s="12">
        <f t="shared" si="3"/>
      </c>
      <c r="M77" s="13">
        <f t="shared" si="4"/>
      </c>
      <c r="N77" s="14">
        <f t="shared" si="5"/>
      </c>
      <c r="R77" s="14" t="s">
        <v>31</v>
      </c>
      <c r="S77" s="26" t="s">
        <v>9</v>
      </c>
      <c r="T77" t="s">
        <v>35</v>
      </c>
    </row>
    <row r="78" spans="1:20" ht="15">
      <c r="A78" s="15"/>
      <c r="B78" s="8" t="s">
        <v>45</v>
      </c>
      <c r="C78" s="9" t="s">
        <v>9</v>
      </c>
      <c r="D78" s="10" t="str">
        <f t="shared" si="14"/>
        <v>.</v>
      </c>
      <c r="E78" s="10" t="str">
        <f t="shared" si="15"/>
        <v>.</v>
      </c>
      <c r="F78" s="53"/>
      <c r="G78" s="69"/>
      <c r="H78" s="30">
        <v>2</v>
      </c>
      <c r="I78" s="11"/>
      <c r="K78" s="12">
        <f t="shared" si="2"/>
      </c>
      <c r="L78" s="12">
        <f t="shared" si="3"/>
      </c>
      <c r="M78" s="13">
        <f t="shared" si="4"/>
      </c>
      <c r="N78" s="14">
        <f t="shared" si="5"/>
      </c>
      <c r="R78" s="14">
        <v>55</v>
      </c>
      <c r="S78" s="26" t="s">
        <v>9</v>
      </c>
      <c r="T78" t="s">
        <v>36</v>
      </c>
    </row>
    <row r="79" spans="1:20" ht="15">
      <c r="A79" s="15"/>
      <c r="B79" s="8" t="s">
        <v>45</v>
      </c>
      <c r="C79" s="9" t="s">
        <v>9</v>
      </c>
      <c r="D79" s="10" t="str">
        <f t="shared" si="14"/>
        <v>.</v>
      </c>
      <c r="E79" s="10" t="str">
        <f t="shared" si="15"/>
        <v>.</v>
      </c>
      <c r="F79" s="53"/>
      <c r="G79" s="69"/>
      <c r="H79" s="18">
        <v>1</v>
      </c>
      <c r="I79" s="11"/>
      <c r="K79" s="12">
        <f t="shared" si="2"/>
      </c>
      <c r="L79" s="12">
        <f t="shared" si="3"/>
      </c>
      <c r="M79" s="13">
        <f t="shared" si="4"/>
      </c>
      <c r="N79" s="14">
        <f t="shared" si="5"/>
      </c>
      <c r="R79" s="14">
        <v>56</v>
      </c>
      <c r="S79" s="26" t="s">
        <v>9</v>
      </c>
      <c r="T79" t="s">
        <v>36</v>
      </c>
    </row>
    <row r="80" spans="1:20" ht="15">
      <c r="A80" s="15"/>
      <c r="B80" s="8" t="s">
        <v>45</v>
      </c>
      <c r="C80" s="9" t="s">
        <v>9</v>
      </c>
      <c r="D80" s="10" t="str">
        <f t="shared" si="14"/>
        <v>.</v>
      </c>
      <c r="E80" s="10" t="str">
        <f t="shared" si="15"/>
        <v>.</v>
      </c>
      <c r="F80" s="53"/>
      <c r="G80" s="69"/>
      <c r="H80" s="18"/>
      <c r="I80" s="11"/>
      <c r="K80" s="12"/>
      <c r="L80" s="12"/>
      <c r="M80" s="13"/>
      <c r="R80" s="14" t="s">
        <v>32</v>
      </c>
      <c r="S80" s="26" t="s">
        <v>9</v>
      </c>
      <c r="T80" t="s">
        <v>36</v>
      </c>
    </row>
    <row r="81" spans="1:20" ht="15">
      <c r="A81" s="15"/>
      <c r="B81" s="8" t="s">
        <v>45</v>
      </c>
      <c r="C81" s="9" t="s">
        <v>9</v>
      </c>
      <c r="D81" s="10" t="str">
        <f t="shared" si="14"/>
        <v>.</v>
      </c>
      <c r="E81" s="10" t="str">
        <f t="shared" si="15"/>
        <v>.</v>
      </c>
      <c r="F81" s="53"/>
      <c r="G81" s="69"/>
      <c r="H81" s="18"/>
      <c r="I81" s="11"/>
      <c r="K81" s="12"/>
      <c r="L81" s="12"/>
      <c r="M81" s="13"/>
      <c r="R81" s="14">
        <v>75</v>
      </c>
      <c r="S81" s="26" t="s">
        <v>273</v>
      </c>
      <c r="T81" t="s">
        <v>37</v>
      </c>
    </row>
    <row r="82" spans="1:20" ht="15">
      <c r="A82" s="15"/>
      <c r="B82" s="8" t="s">
        <v>45</v>
      </c>
      <c r="C82" s="9" t="s">
        <v>9</v>
      </c>
      <c r="D82" s="10" t="str">
        <f t="shared" si="14"/>
        <v>.</v>
      </c>
      <c r="E82" s="10" t="str">
        <f t="shared" si="15"/>
        <v>.</v>
      </c>
      <c r="F82" s="53"/>
      <c r="G82" s="69"/>
      <c r="H82" s="18"/>
      <c r="I82" s="11"/>
      <c r="K82" s="12"/>
      <c r="L82" s="12"/>
      <c r="M82" s="13"/>
      <c r="R82" s="14">
        <v>76</v>
      </c>
      <c r="S82" s="26" t="s">
        <v>274</v>
      </c>
      <c r="T82" t="s">
        <v>37</v>
      </c>
    </row>
    <row r="83" spans="1:20" ht="15">
      <c r="A83" s="15"/>
      <c r="B83" s="8" t="s">
        <v>45</v>
      </c>
      <c r="C83" s="9" t="s">
        <v>9</v>
      </c>
      <c r="D83" s="10" t="str">
        <f t="shared" si="14"/>
        <v>.</v>
      </c>
      <c r="E83" s="10" t="str">
        <f t="shared" si="15"/>
        <v>.</v>
      </c>
      <c r="F83" s="53"/>
      <c r="G83" s="69"/>
      <c r="H83" s="18"/>
      <c r="I83" s="11"/>
      <c r="K83" s="12"/>
      <c r="L83" s="12"/>
      <c r="M83" s="13"/>
      <c r="R83" s="14" t="s">
        <v>33</v>
      </c>
      <c r="S83" s="26" t="s">
        <v>9</v>
      </c>
      <c r="T83" t="s">
        <v>37</v>
      </c>
    </row>
    <row r="84" spans="1:20" s="14" customFormat="1" ht="15">
      <c r="A84" s="15"/>
      <c r="B84" s="8"/>
      <c r="C84" s="10"/>
      <c r="D84" s="10"/>
      <c r="E84" s="10"/>
      <c r="F84" s="55"/>
      <c r="G84" s="70"/>
      <c r="H84" s="18"/>
      <c r="I84" s="11"/>
      <c r="K84" s="12"/>
      <c r="L84" s="12"/>
      <c r="M84" s="13"/>
      <c r="R84" s="14" t="s">
        <v>9</v>
      </c>
      <c r="S84" s="14" t="s">
        <v>9</v>
      </c>
      <c r="T84" s="14" t="s">
        <v>9</v>
      </c>
    </row>
    <row r="85" spans="1:13" s="14" customFormat="1" ht="15">
      <c r="A85" s="15"/>
      <c r="B85" s="8"/>
      <c r="C85" s="10"/>
      <c r="D85" s="10"/>
      <c r="E85" s="10"/>
      <c r="F85" s="55"/>
      <c r="G85" s="70"/>
      <c r="H85" s="18"/>
      <c r="I85" s="11"/>
      <c r="K85" s="12"/>
      <c r="L85" s="12"/>
      <c r="M85" s="13"/>
    </row>
    <row r="86" spans="1:13" s="14" customFormat="1" ht="15">
      <c r="A86" s="15"/>
      <c r="B86" s="8"/>
      <c r="C86" s="10"/>
      <c r="D86" s="10"/>
      <c r="E86" s="10"/>
      <c r="F86" s="55"/>
      <c r="G86" s="70"/>
      <c r="H86" s="18"/>
      <c r="I86" s="11"/>
      <c r="K86" s="12"/>
      <c r="L86" s="12"/>
      <c r="M86" s="13"/>
    </row>
    <row r="87" spans="1:20" ht="15">
      <c r="A87" s="15" t="s">
        <v>51</v>
      </c>
      <c r="B87" s="8" t="s">
        <v>45</v>
      </c>
      <c r="C87" s="9">
        <v>76</v>
      </c>
      <c r="D87" s="10" t="str">
        <f>VLOOKUP(C87,$R$87:$T$99,2,FALSE)</f>
        <v>Holly Davies</v>
      </c>
      <c r="E87" s="10" t="str">
        <f>VLOOKUP(C87,$R$87:$T$99,3,FALSE)</f>
        <v>Suffolk</v>
      </c>
      <c r="F87" s="53" t="s">
        <v>868</v>
      </c>
      <c r="G87" s="69" t="s">
        <v>937</v>
      </c>
      <c r="H87" s="19">
        <v>8</v>
      </c>
      <c r="I87" s="11"/>
      <c r="K87" s="12">
        <f t="shared" si="2"/>
      </c>
      <c r="L87" s="12">
        <f t="shared" si="3"/>
      </c>
      <c r="M87" s="13">
        <f t="shared" si="4"/>
      </c>
      <c r="N87" s="14">
        <f t="shared" si="5"/>
        <v>8</v>
      </c>
      <c r="R87" s="14">
        <v>9</v>
      </c>
      <c r="S87" s="26" t="s">
        <v>85</v>
      </c>
      <c r="T87" t="s">
        <v>34</v>
      </c>
    </row>
    <row r="88" spans="1:20" ht="15">
      <c r="A88" s="15"/>
      <c r="B88" s="8" t="s">
        <v>45</v>
      </c>
      <c r="C88" s="9">
        <v>48</v>
      </c>
      <c r="D88" s="10" t="str">
        <f aca="true" t="shared" si="16" ref="D88:D98">VLOOKUP(C88,$R$87:$T$99,2,FALSE)</f>
        <v>Amber Owens</v>
      </c>
      <c r="E88" s="10" t="str">
        <f aca="true" t="shared" si="17" ref="E88:E98">VLOOKUP(C88,$R$87:$T$99,3,FALSE)</f>
        <v>Lincolnshire</v>
      </c>
      <c r="F88" s="53" t="s">
        <v>869</v>
      </c>
      <c r="G88" s="69" t="s">
        <v>938</v>
      </c>
      <c r="H88" s="18">
        <v>7</v>
      </c>
      <c r="I88" s="11"/>
      <c r="K88" s="12">
        <f t="shared" si="2"/>
      </c>
      <c r="L88" s="12">
        <f t="shared" si="3"/>
        <v>7</v>
      </c>
      <c r="M88" s="13">
        <f t="shared" si="4"/>
      </c>
      <c r="N88" s="14">
        <f t="shared" si="5"/>
      </c>
      <c r="R88" s="14">
        <v>10</v>
      </c>
      <c r="S88" s="26" t="s">
        <v>9</v>
      </c>
      <c r="T88" t="s">
        <v>34</v>
      </c>
    </row>
    <row r="89" spans="1:20" ht="15">
      <c r="A89" s="15"/>
      <c r="B89" s="8" t="s">
        <v>45</v>
      </c>
      <c r="C89" s="9">
        <v>9</v>
      </c>
      <c r="D89" s="10" t="str">
        <f t="shared" si="16"/>
        <v>Emma Schaertlin-Coffey</v>
      </c>
      <c r="E89" s="10" t="str">
        <f t="shared" si="17"/>
        <v>Cambridgeshire</v>
      </c>
      <c r="F89" s="53" t="s">
        <v>870</v>
      </c>
      <c r="G89" s="69" t="s">
        <v>939</v>
      </c>
      <c r="H89" s="18">
        <v>6</v>
      </c>
      <c r="I89" s="11"/>
      <c r="K89" s="12">
        <f t="shared" si="2"/>
        <v>6</v>
      </c>
      <c r="L89" s="12">
        <f t="shared" si="3"/>
      </c>
      <c r="M89" s="13">
        <f t="shared" si="4"/>
      </c>
      <c r="N89" s="14">
        <f t="shared" si="5"/>
      </c>
      <c r="R89" s="14" t="s">
        <v>30</v>
      </c>
      <c r="S89" s="26" t="s">
        <v>9</v>
      </c>
      <c r="T89" t="s">
        <v>34</v>
      </c>
    </row>
    <row r="90" spans="1:20" ht="15">
      <c r="A90" s="15"/>
      <c r="B90" s="8" t="s">
        <v>45</v>
      </c>
      <c r="C90" s="9" t="s">
        <v>9</v>
      </c>
      <c r="D90" s="10" t="str">
        <f t="shared" si="16"/>
        <v>.</v>
      </c>
      <c r="E90" s="10" t="str">
        <f t="shared" si="17"/>
        <v>.</v>
      </c>
      <c r="F90" s="53"/>
      <c r="G90" s="69"/>
      <c r="H90" s="18">
        <v>5</v>
      </c>
      <c r="I90" s="11"/>
      <c r="K90" s="12">
        <f t="shared" si="2"/>
      </c>
      <c r="L90" s="12">
        <f t="shared" si="3"/>
      </c>
      <c r="M90" s="13">
        <f t="shared" si="4"/>
      </c>
      <c r="N90" s="14">
        <f t="shared" si="5"/>
      </c>
      <c r="R90" s="14">
        <v>47</v>
      </c>
      <c r="S90" s="26" t="s">
        <v>9</v>
      </c>
      <c r="T90" t="s">
        <v>35</v>
      </c>
    </row>
    <row r="91" spans="1:20" ht="15">
      <c r="A91" s="15"/>
      <c r="B91" s="8" t="s">
        <v>45</v>
      </c>
      <c r="C91" s="9" t="s">
        <v>9</v>
      </c>
      <c r="D91" s="10" t="str">
        <f t="shared" si="16"/>
        <v>.</v>
      </c>
      <c r="E91" s="10" t="str">
        <f t="shared" si="17"/>
        <v>.</v>
      </c>
      <c r="F91" s="53"/>
      <c r="G91" s="69"/>
      <c r="H91" s="18">
        <v>4</v>
      </c>
      <c r="I91" s="11"/>
      <c r="K91" s="12">
        <f t="shared" si="2"/>
      </c>
      <c r="L91" s="12">
        <f t="shared" si="3"/>
      </c>
      <c r="M91" s="13">
        <f t="shared" si="4"/>
      </c>
      <c r="N91" s="14">
        <f t="shared" si="5"/>
      </c>
      <c r="R91" s="14">
        <v>48</v>
      </c>
      <c r="S91" s="26" t="s">
        <v>383</v>
      </c>
      <c r="T91" t="s">
        <v>35</v>
      </c>
    </row>
    <row r="92" spans="1:20" ht="15">
      <c r="A92" s="15"/>
      <c r="B92" s="8" t="s">
        <v>45</v>
      </c>
      <c r="C92" s="9" t="s">
        <v>9</v>
      </c>
      <c r="D92" s="10" t="str">
        <f t="shared" si="16"/>
        <v>.</v>
      </c>
      <c r="E92" s="10" t="str">
        <f t="shared" si="17"/>
        <v>.</v>
      </c>
      <c r="F92" s="53"/>
      <c r="G92" s="69"/>
      <c r="H92" s="18">
        <v>3</v>
      </c>
      <c r="I92" s="11"/>
      <c r="K92" s="12">
        <f t="shared" si="2"/>
      </c>
      <c r="L92" s="12">
        <f t="shared" si="3"/>
      </c>
      <c r="M92" s="13">
        <f t="shared" si="4"/>
      </c>
      <c r="N92" s="14">
        <f t="shared" si="5"/>
      </c>
      <c r="R92" s="14" t="s">
        <v>31</v>
      </c>
      <c r="S92" s="26" t="s">
        <v>9</v>
      </c>
      <c r="T92" t="s">
        <v>35</v>
      </c>
    </row>
    <row r="93" spans="1:20" ht="15">
      <c r="A93" s="15"/>
      <c r="B93" s="8" t="s">
        <v>45</v>
      </c>
      <c r="C93" s="9" t="s">
        <v>9</v>
      </c>
      <c r="D93" s="10" t="str">
        <f t="shared" si="16"/>
        <v>.</v>
      </c>
      <c r="E93" s="10" t="str">
        <f t="shared" si="17"/>
        <v>.</v>
      </c>
      <c r="F93" s="53"/>
      <c r="G93" s="69"/>
      <c r="H93" s="30">
        <v>2</v>
      </c>
      <c r="I93" s="11"/>
      <c r="K93" s="12">
        <f t="shared" si="2"/>
      </c>
      <c r="L93" s="12">
        <f t="shared" si="3"/>
      </c>
      <c r="M93" s="13">
        <f t="shared" si="4"/>
      </c>
      <c r="N93" s="14">
        <f t="shared" si="5"/>
      </c>
      <c r="R93" s="14">
        <v>55</v>
      </c>
      <c r="S93" s="26" t="s">
        <v>9</v>
      </c>
      <c r="T93" t="s">
        <v>36</v>
      </c>
    </row>
    <row r="94" spans="1:20" ht="15">
      <c r="A94" s="15"/>
      <c r="B94" s="8" t="s">
        <v>45</v>
      </c>
      <c r="C94" s="9" t="s">
        <v>9</v>
      </c>
      <c r="D94" s="10" t="str">
        <f t="shared" si="16"/>
        <v>.</v>
      </c>
      <c r="E94" s="10" t="str">
        <f t="shared" si="17"/>
        <v>.</v>
      </c>
      <c r="F94" s="53"/>
      <c r="G94" s="69"/>
      <c r="H94" s="18">
        <v>1</v>
      </c>
      <c r="I94" s="11"/>
      <c r="K94" s="12">
        <f t="shared" si="2"/>
      </c>
      <c r="L94" s="12">
        <f t="shared" si="3"/>
      </c>
      <c r="M94" s="13">
        <f t="shared" si="4"/>
      </c>
      <c r="N94" s="14">
        <f t="shared" si="5"/>
      </c>
      <c r="R94" s="14">
        <v>56</v>
      </c>
      <c r="S94" s="26" t="s">
        <v>9</v>
      </c>
      <c r="T94" t="s">
        <v>36</v>
      </c>
    </row>
    <row r="95" spans="1:20" ht="15">
      <c r="A95" s="15"/>
      <c r="B95" s="8" t="s">
        <v>45</v>
      </c>
      <c r="C95" s="9" t="s">
        <v>9</v>
      </c>
      <c r="D95" s="10" t="str">
        <f t="shared" si="16"/>
        <v>.</v>
      </c>
      <c r="E95" s="10" t="str">
        <f t="shared" si="17"/>
        <v>.</v>
      </c>
      <c r="F95" s="53"/>
      <c r="G95" s="69"/>
      <c r="H95" s="18"/>
      <c r="I95" s="11"/>
      <c r="K95" s="12"/>
      <c r="L95" s="12"/>
      <c r="M95" s="13"/>
      <c r="R95" s="14" t="s">
        <v>32</v>
      </c>
      <c r="S95" s="26" t="s">
        <v>9</v>
      </c>
      <c r="T95" t="s">
        <v>36</v>
      </c>
    </row>
    <row r="96" spans="1:20" ht="15">
      <c r="A96" s="15"/>
      <c r="B96" s="8" t="s">
        <v>45</v>
      </c>
      <c r="C96" s="9" t="s">
        <v>9</v>
      </c>
      <c r="D96" s="10" t="str">
        <f t="shared" si="16"/>
        <v>.</v>
      </c>
      <c r="E96" s="10" t="str">
        <f t="shared" si="17"/>
        <v>.</v>
      </c>
      <c r="F96" s="53"/>
      <c r="G96" s="69"/>
      <c r="H96" s="18"/>
      <c r="I96" s="11"/>
      <c r="K96" s="12"/>
      <c r="L96" s="12"/>
      <c r="M96" s="13"/>
      <c r="R96" s="14">
        <v>75</v>
      </c>
      <c r="S96" s="26" t="s">
        <v>272</v>
      </c>
      <c r="T96" t="s">
        <v>37</v>
      </c>
    </row>
    <row r="97" spans="1:20" ht="15">
      <c r="A97" s="15"/>
      <c r="B97" s="8" t="s">
        <v>45</v>
      </c>
      <c r="C97" s="9" t="s">
        <v>9</v>
      </c>
      <c r="D97" s="10" t="str">
        <f t="shared" si="16"/>
        <v>.</v>
      </c>
      <c r="E97" s="10" t="str">
        <f t="shared" si="17"/>
        <v>.</v>
      </c>
      <c r="F97" s="53"/>
      <c r="G97" s="69"/>
      <c r="H97" s="18"/>
      <c r="I97" s="11"/>
      <c r="K97" s="12"/>
      <c r="L97" s="12"/>
      <c r="M97" s="13"/>
      <c r="R97" s="14">
        <v>76</v>
      </c>
      <c r="S97" s="26" t="s">
        <v>275</v>
      </c>
      <c r="T97" t="s">
        <v>37</v>
      </c>
    </row>
    <row r="98" spans="1:20" ht="15">
      <c r="A98" s="15"/>
      <c r="B98" s="8" t="s">
        <v>45</v>
      </c>
      <c r="C98" s="9" t="s">
        <v>9</v>
      </c>
      <c r="D98" s="10" t="str">
        <f t="shared" si="16"/>
        <v>.</v>
      </c>
      <c r="E98" s="10" t="str">
        <f t="shared" si="17"/>
        <v>.</v>
      </c>
      <c r="F98" s="53"/>
      <c r="G98" s="69"/>
      <c r="H98" s="18"/>
      <c r="I98" s="11"/>
      <c r="K98" s="12"/>
      <c r="L98" s="12"/>
      <c r="M98" s="13"/>
      <c r="R98" s="14" t="s">
        <v>33</v>
      </c>
      <c r="S98" s="26" t="s">
        <v>9</v>
      </c>
      <c r="T98" t="s">
        <v>37</v>
      </c>
    </row>
    <row r="99" spans="1:20" s="14" customFormat="1" ht="15">
      <c r="A99" s="15"/>
      <c r="B99" s="8"/>
      <c r="C99" s="10"/>
      <c r="D99" s="10"/>
      <c r="E99" s="10"/>
      <c r="F99" s="55"/>
      <c r="G99" s="70"/>
      <c r="H99" s="18"/>
      <c r="I99" s="11"/>
      <c r="K99" s="12"/>
      <c r="L99" s="12"/>
      <c r="M99" s="13"/>
      <c r="R99" s="14" t="s">
        <v>9</v>
      </c>
      <c r="S99" s="14" t="s">
        <v>9</v>
      </c>
      <c r="T99" s="14" t="s">
        <v>9</v>
      </c>
    </row>
    <row r="100" spans="1:13" s="14" customFormat="1" ht="15">
      <c r="A100" s="15"/>
      <c r="B100" s="8"/>
      <c r="C100" s="10"/>
      <c r="D100" s="10"/>
      <c r="E100" s="10"/>
      <c r="F100" s="55"/>
      <c r="G100" s="70"/>
      <c r="H100" s="18"/>
      <c r="I100" s="11"/>
      <c r="K100" s="12"/>
      <c r="L100" s="12"/>
      <c r="M100" s="13"/>
    </row>
    <row r="101" spans="1:20" ht="15">
      <c r="A101" s="7" t="s">
        <v>20</v>
      </c>
      <c r="B101" s="8" t="s">
        <v>45</v>
      </c>
      <c r="C101" s="9">
        <v>47</v>
      </c>
      <c r="D101" s="10" t="str">
        <f>VLOOKUP(C101,$R$101:$T$113,2,FALSE)</f>
        <v>Eleanor English</v>
      </c>
      <c r="E101" s="10" t="str">
        <f>VLOOKUP(C101,$R$101:$T$113,3,FALSE)</f>
        <v>Lincolnshire</v>
      </c>
      <c r="F101" s="53" t="s">
        <v>685</v>
      </c>
      <c r="G101" s="69" t="s">
        <v>937</v>
      </c>
      <c r="H101" s="18">
        <v>8</v>
      </c>
      <c r="I101" s="11"/>
      <c r="K101" s="12">
        <f t="shared" si="2"/>
      </c>
      <c r="L101" s="12">
        <f t="shared" si="3"/>
        <v>8</v>
      </c>
      <c r="M101" s="13">
        <f t="shared" si="4"/>
      </c>
      <c r="N101" s="14">
        <f t="shared" si="5"/>
      </c>
      <c r="R101" s="14">
        <v>9</v>
      </c>
      <c r="S101" s="26" t="s">
        <v>9</v>
      </c>
      <c r="T101" t="s">
        <v>34</v>
      </c>
    </row>
    <row r="102" spans="1:20" ht="15">
      <c r="A102" s="68" t="s">
        <v>134</v>
      </c>
      <c r="B102" s="8" t="s">
        <v>45</v>
      </c>
      <c r="C102" s="9">
        <v>75</v>
      </c>
      <c r="D102" s="10" t="str">
        <f aca="true" t="shared" si="18" ref="D102:D112">VLOOKUP(C102,$R$101:$T$113,2,FALSE)</f>
        <v>India Lawson</v>
      </c>
      <c r="E102" s="10" t="str">
        <f aca="true" t="shared" si="19" ref="E102:E112">VLOOKUP(C102,$R$101:$T$113,3,FALSE)</f>
        <v>Suffolk</v>
      </c>
      <c r="F102" s="53" t="s">
        <v>686</v>
      </c>
      <c r="G102" s="69" t="s">
        <v>938</v>
      </c>
      <c r="H102" s="18">
        <v>7</v>
      </c>
      <c r="I102" s="11"/>
      <c r="K102" s="12">
        <f t="shared" si="2"/>
      </c>
      <c r="L102" s="12">
        <f t="shared" si="3"/>
      </c>
      <c r="M102" s="13">
        <f t="shared" si="4"/>
      </c>
      <c r="N102" s="14">
        <f t="shared" si="5"/>
        <v>7</v>
      </c>
      <c r="R102" s="14">
        <v>10</v>
      </c>
      <c r="S102" s="26" t="s">
        <v>9</v>
      </c>
      <c r="T102" t="s">
        <v>34</v>
      </c>
    </row>
    <row r="103" spans="1:20" ht="15">
      <c r="A103" s="15"/>
      <c r="B103" s="8" t="s">
        <v>45</v>
      </c>
      <c r="C103" s="9" t="s">
        <v>9</v>
      </c>
      <c r="D103" s="10" t="str">
        <f t="shared" si="18"/>
        <v>.</v>
      </c>
      <c r="E103" s="10" t="str">
        <f t="shared" si="19"/>
        <v>.</v>
      </c>
      <c r="F103" s="53"/>
      <c r="G103" s="69"/>
      <c r="H103" s="18">
        <v>6</v>
      </c>
      <c r="I103" s="11"/>
      <c r="K103" s="12">
        <f t="shared" si="2"/>
      </c>
      <c r="L103" s="12">
        <f t="shared" si="3"/>
      </c>
      <c r="M103" s="13">
        <f t="shared" si="4"/>
      </c>
      <c r="N103" s="14">
        <f t="shared" si="5"/>
      </c>
      <c r="R103" s="14" t="s">
        <v>30</v>
      </c>
      <c r="S103" s="26" t="s">
        <v>9</v>
      </c>
      <c r="T103" t="s">
        <v>34</v>
      </c>
    </row>
    <row r="104" spans="1:20" ht="15">
      <c r="A104" s="15"/>
      <c r="B104" s="8" t="s">
        <v>45</v>
      </c>
      <c r="C104" s="9" t="s">
        <v>9</v>
      </c>
      <c r="D104" s="10" t="str">
        <f t="shared" si="18"/>
        <v>.</v>
      </c>
      <c r="E104" s="10" t="str">
        <f t="shared" si="19"/>
        <v>.</v>
      </c>
      <c r="F104" s="53"/>
      <c r="G104" s="69"/>
      <c r="H104" s="18">
        <v>5</v>
      </c>
      <c r="I104" s="11"/>
      <c r="K104" s="12">
        <f t="shared" si="2"/>
      </c>
      <c r="L104" s="12">
        <f t="shared" si="3"/>
      </c>
      <c r="M104" s="13">
        <f t="shared" si="4"/>
      </c>
      <c r="N104" s="14">
        <f t="shared" si="5"/>
      </c>
      <c r="R104" s="14">
        <v>47</v>
      </c>
      <c r="S104" s="26" t="s">
        <v>381</v>
      </c>
      <c r="T104" t="s">
        <v>35</v>
      </c>
    </row>
    <row r="105" spans="1:20" ht="15">
      <c r="A105" s="15"/>
      <c r="B105" s="8" t="s">
        <v>45</v>
      </c>
      <c r="C105" s="9" t="s">
        <v>9</v>
      </c>
      <c r="D105" s="10" t="str">
        <f t="shared" si="18"/>
        <v>.</v>
      </c>
      <c r="E105" s="10" t="str">
        <f t="shared" si="19"/>
        <v>.</v>
      </c>
      <c r="F105" s="53"/>
      <c r="G105" s="69"/>
      <c r="H105" s="18">
        <v>4</v>
      </c>
      <c r="I105" s="11"/>
      <c r="K105" s="12">
        <f t="shared" si="2"/>
      </c>
      <c r="L105" s="12">
        <f t="shared" si="3"/>
      </c>
      <c r="M105" s="13">
        <f t="shared" si="4"/>
      </c>
      <c r="N105" s="14">
        <f t="shared" si="5"/>
      </c>
      <c r="R105" s="14">
        <v>48</v>
      </c>
      <c r="S105" s="26" t="s">
        <v>9</v>
      </c>
      <c r="T105" t="s">
        <v>35</v>
      </c>
    </row>
    <row r="106" spans="1:20" ht="15">
      <c r="A106" s="15"/>
      <c r="B106" s="8" t="s">
        <v>45</v>
      </c>
      <c r="C106" s="9" t="s">
        <v>9</v>
      </c>
      <c r="D106" s="10" t="str">
        <f t="shared" si="18"/>
        <v>.</v>
      </c>
      <c r="E106" s="10" t="str">
        <f t="shared" si="19"/>
        <v>.</v>
      </c>
      <c r="F106" s="53"/>
      <c r="G106" s="69"/>
      <c r="H106" s="18">
        <v>3</v>
      </c>
      <c r="I106" s="11"/>
      <c r="K106" s="12">
        <f t="shared" si="2"/>
      </c>
      <c r="L106" s="12">
        <f t="shared" si="3"/>
      </c>
      <c r="M106" s="13">
        <f t="shared" si="4"/>
      </c>
      <c r="N106" s="14">
        <f t="shared" si="5"/>
      </c>
      <c r="R106" s="14" t="s">
        <v>31</v>
      </c>
      <c r="S106" s="26" t="s">
        <v>9</v>
      </c>
      <c r="T106" t="s">
        <v>35</v>
      </c>
    </row>
    <row r="107" spans="1:20" ht="15">
      <c r="A107" s="15"/>
      <c r="B107" s="8" t="s">
        <v>45</v>
      </c>
      <c r="C107" s="9" t="s">
        <v>9</v>
      </c>
      <c r="D107" s="10" t="str">
        <f t="shared" si="18"/>
        <v>.</v>
      </c>
      <c r="E107" s="10" t="str">
        <f t="shared" si="19"/>
        <v>.</v>
      </c>
      <c r="F107" s="53"/>
      <c r="G107" s="69"/>
      <c r="H107" s="18">
        <v>2</v>
      </c>
      <c r="I107" s="11"/>
      <c r="K107" s="12">
        <f t="shared" si="2"/>
      </c>
      <c r="L107" s="12">
        <f t="shared" si="3"/>
      </c>
      <c r="M107" s="13">
        <f t="shared" si="4"/>
      </c>
      <c r="N107" s="14">
        <f t="shared" si="5"/>
      </c>
      <c r="R107" s="14">
        <v>55</v>
      </c>
      <c r="S107" s="26" t="s">
        <v>9</v>
      </c>
      <c r="T107" t="s">
        <v>36</v>
      </c>
    </row>
    <row r="108" spans="1:20" ht="15">
      <c r="A108" s="15"/>
      <c r="B108" s="8" t="s">
        <v>45</v>
      </c>
      <c r="C108" s="9" t="s">
        <v>9</v>
      </c>
      <c r="D108" s="10" t="str">
        <f t="shared" si="18"/>
        <v>.</v>
      </c>
      <c r="E108" s="10" t="str">
        <f t="shared" si="19"/>
        <v>.</v>
      </c>
      <c r="F108" s="53"/>
      <c r="G108" s="69"/>
      <c r="H108" s="19">
        <v>1</v>
      </c>
      <c r="I108" s="11"/>
      <c r="K108" s="12">
        <f t="shared" si="2"/>
      </c>
      <c r="L108" s="12">
        <f t="shared" si="3"/>
      </c>
      <c r="M108" s="13">
        <f t="shared" si="4"/>
      </c>
      <c r="N108" s="14">
        <f t="shared" si="5"/>
      </c>
      <c r="R108" s="14">
        <v>56</v>
      </c>
      <c r="S108" s="26" t="s">
        <v>9</v>
      </c>
      <c r="T108" t="s">
        <v>36</v>
      </c>
    </row>
    <row r="109" spans="1:20" ht="15">
      <c r="A109" s="15"/>
      <c r="B109" s="8" t="s">
        <v>45</v>
      </c>
      <c r="C109" s="9" t="s">
        <v>9</v>
      </c>
      <c r="D109" s="10" t="str">
        <f t="shared" si="18"/>
        <v>.</v>
      </c>
      <c r="E109" s="10" t="str">
        <f t="shared" si="19"/>
        <v>.</v>
      </c>
      <c r="F109" s="53"/>
      <c r="G109" s="69"/>
      <c r="H109" s="19"/>
      <c r="I109" s="11"/>
      <c r="K109" s="12"/>
      <c r="L109" s="12"/>
      <c r="M109" s="13"/>
      <c r="R109" s="14" t="s">
        <v>32</v>
      </c>
      <c r="S109" s="26" t="s">
        <v>9</v>
      </c>
      <c r="T109" t="s">
        <v>36</v>
      </c>
    </row>
    <row r="110" spans="1:20" ht="15">
      <c r="A110" s="15"/>
      <c r="B110" s="8" t="s">
        <v>45</v>
      </c>
      <c r="C110" s="9" t="s">
        <v>9</v>
      </c>
      <c r="D110" s="10" t="str">
        <f t="shared" si="18"/>
        <v>.</v>
      </c>
      <c r="E110" s="10" t="str">
        <f t="shared" si="19"/>
        <v>.</v>
      </c>
      <c r="F110" s="53"/>
      <c r="G110" s="69"/>
      <c r="H110" s="19"/>
      <c r="I110" s="11"/>
      <c r="K110" s="12"/>
      <c r="L110" s="12"/>
      <c r="M110" s="13"/>
      <c r="R110" s="14">
        <v>75</v>
      </c>
      <c r="S110" s="26" t="s">
        <v>276</v>
      </c>
      <c r="T110" t="s">
        <v>37</v>
      </c>
    </row>
    <row r="111" spans="1:20" ht="15">
      <c r="A111" s="15"/>
      <c r="B111" s="8" t="s">
        <v>45</v>
      </c>
      <c r="C111" s="9" t="s">
        <v>9</v>
      </c>
      <c r="D111" s="10" t="str">
        <f t="shared" si="18"/>
        <v>.</v>
      </c>
      <c r="E111" s="10" t="str">
        <f t="shared" si="19"/>
        <v>.</v>
      </c>
      <c r="F111" s="53"/>
      <c r="G111" s="69"/>
      <c r="H111" s="19"/>
      <c r="I111" s="11"/>
      <c r="K111" s="12"/>
      <c r="L111" s="12"/>
      <c r="M111" s="13"/>
      <c r="R111" s="14">
        <v>76</v>
      </c>
      <c r="S111" s="26" t="s">
        <v>9</v>
      </c>
      <c r="T111" t="s">
        <v>37</v>
      </c>
    </row>
    <row r="112" spans="1:20" ht="15">
      <c r="A112" s="15"/>
      <c r="B112" s="8" t="s">
        <v>45</v>
      </c>
      <c r="C112" s="9" t="s">
        <v>9</v>
      </c>
      <c r="D112" s="10" t="str">
        <f t="shared" si="18"/>
        <v>.</v>
      </c>
      <c r="E112" s="10" t="str">
        <f t="shared" si="19"/>
        <v>.</v>
      </c>
      <c r="F112" s="53"/>
      <c r="G112" s="69"/>
      <c r="H112" s="19"/>
      <c r="I112" s="11"/>
      <c r="K112" s="12"/>
      <c r="L112" s="12"/>
      <c r="M112" s="13"/>
      <c r="R112" s="14" t="s">
        <v>33</v>
      </c>
      <c r="S112" s="26" t="s">
        <v>9</v>
      </c>
      <c r="T112" t="s">
        <v>37</v>
      </c>
    </row>
    <row r="113" spans="1:20" s="14" customFormat="1" ht="15">
      <c r="A113" s="15"/>
      <c r="B113" s="8"/>
      <c r="C113" s="10"/>
      <c r="D113" s="10"/>
      <c r="E113" s="10"/>
      <c r="F113" s="55"/>
      <c r="G113" s="70"/>
      <c r="H113" s="19"/>
      <c r="I113" s="11"/>
      <c r="K113" s="12"/>
      <c r="L113" s="12"/>
      <c r="M113" s="13"/>
      <c r="R113" s="14" t="s">
        <v>9</v>
      </c>
      <c r="S113" s="14" t="s">
        <v>9</v>
      </c>
      <c r="T113" s="14" t="s">
        <v>9</v>
      </c>
    </row>
    <row r="114" spans="1:13" s="14" customFormat="1" ht="15">
      <c r="A114" s="15"/>
      <c r="B114" s="8"/>
      <c r="C114" s="10"/>
      <c r="D114" s="10"/>
      <c r="E114" s="10"/>
      <c r="F114" s="55"/>
      <c r="G114" s="70"/>
      <c r="H114" s="19"/>
      <c r="I114" s="11"/>
      <c r="K114" s="12"/>
      <c r="L114" s="12"/>
      <c r="M114" s="13"/>
    </row>
    <row r="115" spans="1:20" ht="15">
      <c r="A115" s="15" t="s">
        <v>48</v>
      </c>
      <c r="B115" s="8" t="s">
        <v>45</v>
      </c>
      <c r="C115" s="9">
        <v>47</v>
      </c>
      <c r="D115" s="10" t="str">
        <f>VLOOKUP(C115,$R$115:$T$127,2,FALSE)</f>
        <v>Emily Strickland</v>
      </c>
      <c r="E115" s="10" t="str">
        <f>VLOOKUP(C115,$R$115:$T$127,3,FALSE)</f>
        <v>Lincolnshire</v>
      </c>
      <c r="F115" s="53" t="s">
        <v>502</v>
      </c>
      <c r="G115" s="69" t="s">
        <v>937</v>
      </c>
      <c r="H115" s="18">
        <v>8</v>
      </c>
      <c r="I115" s="11"/>
      <c r="K115" s="12">
        <f t="shared" si="2"/>
      </c>
      <c r="L115" s="12">
        <f t="shared" si="3"/>
        <v>8</v>
      </c>
      <c r="M115" s="13">
        <f t="shared" si="4"/>
      </c>
      <c r="N115" s="14">
        <f t="shared" si="5"/>
      </c>
      <c r="R115" s="14">
        <v>9</v>
      </c>
      <c r="S115" s="26" t="s">
        <v>83</v>
      </c>
      <c r="T115" t="s">
        <v>34</v>
      </c>
    </row>
    <row r="116" spans="1:20" ht="15">
      <c r="A116" s="15"/>
      <c r="B116" s="8" t="s">
        <v>45</v>
      </c>
      <c r="C116" s="9">
        <v>9</v>
      </c>
      <c r="D116" s="10" t="str">
        <f aca="true" t="shared" si="20" ref="D116:D126">VLOOKUP(C116,$R$115:$T$127,2,FALSE)</f>
        <v>Megan Sims</v>
      </c>
      <c r="E116" s="10" t="str">
        <f aca="true" t="shared" si="21" ref="E116:E126">VLOOKUP(C116,$R$115:$T$127,3,FALSE)</f>
        <v>Cambridgeshire</v>
      </c>
      <c r="F116" s="53" t="s">
        <v>503</v>
      </c>
      <c r="G116" s="69" t="s">
        <v>938</v>
      </c>
      <c r="H116" s="18">
        <v>7</v>
      </c>
      <c r="I116" s="11"/>
      <c r="K116" s="12">
        <f t="shared" si="2"/>
        <v>7</v>
      </c>
      <c r="L116" s="12">
        <f t="shared" si="3"/>
      </c>
      <c r="M116" s="13">
        <f t="shared" si="4"/>
      </c>
      <c r="N116" s="14">
        <f t="shared" si="5"/>
      </c>
      <c r="R116" s="14">
        <v>10</v>
      </c>
      <c r="S116" s="26" t="s">
        <v>9</v>
      </c>
      <c r="T116" t="s">
        <v>34</v>
      </c>
    </row>
    <row r="117" spans="1:20" ht="15">
      <c r="A117" s="15"/>
      <c r="B117" s="8" t="s">
        <v>45</v>
      </c>
      <c r="C117" s="9" t="s">
        <v>9</v>
      </c>
      <c r="D117" s="10" t="str">
        <f t="shared" si="20"/>
        <v>.</v>
      </c>
      <c r="E117" s="10" t="str">
        <f t="shared" si="21"/>
        <v>.</v>
      </c>
      <c r="F117" s="53"/>
      <c r="G117" s="69"/>
      <c r="H117" s="18">
        <v>6</v>
      </c>
      <c r="I117" s="11"/>
      <c r="K117" s="12">
        <f t="shared" si="2"/>
      </c>
      <c r="L117" s="12">
        <f t="shared" si="3"/>
      </c>
      <c r="M117" s="13">
        <f t="shared" si="4"/>
      </c>
      <c r="N117" s="14">
        <f t="shared" si="5"/>
      </c>
      <c r="R117" s="14" t="s">
        <v>30</v>
      </c>
      <c r="S117" s="26" t="s">
        <v>9</v>
      </c>
      <c r="T117" t="s">
        <v>34</v>
      </c>
    </row>
    <row r="118" spans="1:20" ht="15">
      <c r="A118" s="15"/>
      <c r="B118" s="8" t="s">
        <v>45</v>
      </c>
      <c r="C118" s="9" t="s">
        <v>9</v>
      </c>
      <c r="D118" s="10" t="str">
        <f t="shared" si="20"/>
        <v>.</v>
      </c>
      <c r="E118" s="10" t="str">
        <f t="shared" si="21"/>
        <v>.</v>
      </c>
      <c r="F118" s="53"/>
      <c r="G118" s="69"/>
      <c r="H118" s="18">
        <v>5</v>
      </c>
      <c r="I118" s="11"/>
      <c r="K118" s="12">
        <f t="shared" si="2"/>
      </c>
      <c r="L118" s="12">
        <f t="shared" si="3"/>
      </c>
      <c r="M118" s="13">
        <f t="shared" si="4"/>
      </c>
      <c r="N118" s="14">
        <f t="shared" si="5"/>
      </c>
      <c r="R118" s="14">
        <v>47</v>
      </c>
      <c r="S118" s="26" t="s">
        <v>382</v>
      </c>
      <c r="T118" t="s">
        <v>35</v>
      </c>
    </row>
    <row r="119" spans="1:20" ht="15">
      <c r="A119" s="15"/>
      <c r="B119" s="8" t="s">
        <v>45</v>
      </c>
      <c r="C119" s="9" t="s">
        <v>9</v>
      </c>
      <c r="D119" s="10" t="str">
        <f t="shared" si="20"/>
        <v>.</v>
      </c>
      <c r="E119" s="10" t="str">
        <f t="shared" si="21"/>
        <v>.</v>
      </c>
      <c r="F119" s="53"/>
      <c r="G119" s="69"/>
      <c r="H119" s="18">
        <v>4</v>
      </c>
      <c r="I119" s="11"/>
      <c r="K119" s="12">
        <f t="shared" si="2"/>
      </c>
      <c r="L119" s="12">
        <f t="shared" si="3"/>
      </c>
      <c r="M119" s="13">
        <f t="shared" si="4"/>
      </c>
      <c r="N119" s="14">
        <f t="shared" si="5"/>
      </c>
      <c r="R119" s="14">
        <v>48</v>
      </c>
      <c r="S119" s="26" t="s">
        <v>9</v>
      </c>
      <c r="T119" t="s">
        <v>35</v>
      </c>
    </row>
    <row r="120" spans="1:20" ht="15">
      <c r="A120" s="15"/>
      <c r="B120" s="8" t="s">
        <v>45</v>
      </c>
      <c r="C120" s="9" t="s">
        <v>9</v>
      </c>
      <c r="D120" s="10" t="str">
        <f t="shared" si="20"/>
        <v>.</v>
      </c>
      <c r="E120" s="10" t="str">
        <f t="shared" si="21"/>
        <v>.</v>
      </c>
      <c r="F120" s="53"/>
      <c r="G120" s="69"/>
      <c r="H120" s="18">
        <v>3</v>
      </c>
      <c r="I120" s="11"/>
      <c r="K120" s="12">
        <f t="shared" si="2"/>
      </c>
      <c r="L120" s="12">
        <f t="shared" si="3"/>
      </c>
      <c r="M120" s="13">
        <f t="shared" si="4"/>
      </c>
      <c r="N120" s="14">
        <f t="shared" si="5"/>
      </c>
      <c r="R120" s="14" t="s">
        <v>31</v>
      </c>
      <c r="S120" s="26" t="s">
        <v>9</v>
      </c>
      <c r="T120" t="s">
        <v>35</v>
      </c>
    </row>
    <row r="121" spans="1:20" ht="15">
      <c r="A121" s="15"/>
      <c r="B121" s="8" t="s">
        <v>45</v>
      </c>
      <c r="C121" s="9" t="s">
        <v>9</v>
      </c>
      <c r="D121" s="10" t="str">
        <f t="shared" si="20"/>
        <v>.</v>
      </c>
      <c r="E121" s="10" t="str">
        <f t="shared" si="21"/>
        <v>.</v>
      </c>
      <c r="F121" s="53"/>
      <c r="G121" s="69"/>
      <c r="H121" s="18">
        <v>2</v>
      </c>
      <c r="I121" s="11"/>
      <c r="K121" s="12">
        <f t="shared" si="2"/>
      </c>
      <c r="L121" s="12">
        <f t="shared" si="3"/>
      </c>
      <c r="M121" s="13">
        <f t="shared" si="4"/>
      </c>
      <c r="N121" s="14">
        <f t="shared" si="5"/>
      </c>
      <c r="R121" s="14">
        <v>55</v>
      </c>
      <c r="S121" s="26" t="s">
        <v>9</v>
      </c>
      <c r="T121" t="s">
        <v>36</v>
      </c>
    </row>
    <row r="122" spans="1:20" ht="15">
      <c r="A122" s="15"/>
      <c r="B122" s="8" t="s">
        <v>45</v>
      </c>
      <c r="C122" s="9" t="s">
        <v>9</v>
      </c>
      <c r="D122" s="10" t="str">
        <f t="shared" si="20"/>
        <v>.</v>
      </c>
      <c r="E122" s="10" t="str">
        <f t="shared" si="21"/>
        <v>.</v>
      </c>
      <c r="F122" s="53"/>
      <c r="G122" s="69"/>
      <c r="H122" s="19">
        <v>1</v>
      </c>
      <c r="I122" s="11"/>
      <c r="K122" s="12">
        <f t="shared" si="2"/>
      </c>
      <c r="L122" s="12">
        <f t="shared" si="3"/>
      </c>
      <c r="M122" s="13">
        <f t="shared" si="4"/>
      </c>
      <c r="N122" s="14">
        <f t="shared" si="5"/>
      </c>
      <c r="R122" s="14">
        <v>56</v>
      </c>
      <c r="S122" s="26" t="s">
        <v>9</v>
      </c>
      <c r="T122" t="s">
        <v>36</v>
      </c>
    </row>
    <row r="123" spans="1:20" ht="15">
      <c r="A123" s="15"/>
      <c r="B123" s="8" t="s">
        <v>45</v>
      </c>
      <c r="C123" s="9" t="s">
        <v>9</v>
      </c>
      <c r="D123" s="10" t="str">
        <f t="shared" si="20"/>
        <v>.</v>
      </c>
      <c r="E123" s="10" t="str">
        <f t="shared" si="21"/>
        <v>.</v>
      </c>
      <c r="F123" s="53"/>
      <c r="G123" s="69"/>
      <c r="H123" s="19"/>
      <c r="I123" s="11"/>
      <c r="K123" s="12"/>
      <c r="L123" s="12"/>
      <c r="M123" s="13"/>
      <c r="R123" s="14" t="s">
        <v>32</v>
      </c>
      <c r="S123" s="26" t="s">
        <v>9</v>
      </c>
      <c r="T123" t="s">
        <v>36</v>
      </c>
    </row>
    <row r="124" spans="1:20" ht="15">
      <c r="A124" s="15"/>
      <c r="B124" s="8" t="s">
        <v>45</v>
      </c>
      <c r="C124" s="9" t="s">
        <v>9</v>
      </c>
      <c r="D124" s="10" t="str">
        <f t="shared" si="20"/>
        <v>.</v>
      </c>
      <c r="E124" s="10" t="str">
        <f t="shared" si="21"/>
        <v>.</v>
      </c>
      <c r="F124" s="53"/>
      <c r="G124" s="69"/>
      <c r="H124" s="19"/>
      <c r="I124" s="11"/>
      <c r="K124" s="12"/>
      <c r="L124" s="12"/>
      <c r="M124" s="13"/>
      <c r="R124" s="14">
        <v>75</v>
      </c>
      <c r="S124" s="26" t="s">
        <v>9</v>
      </c>
      <c r="T124" t="s">
        <v>37</v>
      </c>
    </row>
    <row r="125" spans="1:20" ht="15">
      <c r="A125" s="15"/>
      <c r="B125" s="8" t="s">
        <v>45</v>
      </c>
      <c r="C125" s="9" t="s">
        <v>9</v>
      </c>
      <c r="D125" s="10" t="str">
        <f t="shared" si="20"/>
        <v>.</v>
      </c>
      <c r="E125" s="10" t="str">
        <f t="shared" si="21"/>
        <v>.</v>
      </c>
      <c r="F125" s="53"/>
      <c r="G125" s="69"/>
      <c r="H125" s="19"/>
      <c r="I125" s="11"/>
      <c r="K125" s="12"/>
      <c r="L125" s="12"/>
      <c r="M125" s="13"/>
      <c r="R125" s="14">
        <v>76</v>
      </c>
      <c r="S125" s="26" t="s">
        <v>9</v>
      </c>
      <c r="T125" t="s">
        <v>37</v>
      </c>
    </row>
    <row r="126" spans="1:20" ht="15">
      <c r="A126" s="15"/>
      <c r="B126" s="8" t="s">
        <v>45</v>
      </c>
      <c r="C126" s="9" t="s">
        <v>9</v>
      </c>
      <c r="D126" s="10" t="str">
        <f t="shared" si="20"/>
        <v>.</v>
      </c>
      <c r="E126" s="10" t="str">
        <f t="shared" si="21"/>
        <v>.</v>
      </c>
      <c r="F126" s="53"/>
      <c r="G126" s="69"/>
      <c r="H126" s="19"/>
      <c r="I126" s="11"/>
      <c r="K126" s="12"/>
      <c r="L126" s="12"/>
      <c r="M126" s="13"/>
      <c r="R126" s="14" t="s">
        <v>33</v>
      </c>
      <c r="S126" s="26" t="s">
        <v>9</v>
      </c>
      <c r="T126" t="s">
        <v>37</v>
      </c>
    </row>
    <row r="127" spans="1:20" s="14" customFormat="1" ht="15">
      <c r="A127" s="15"/>
      <c r="B127" s="8"/>
      <c r="C127" s="10"/>
      <c r="D127" s="10"/>
      <c r="E127" s="10"/>
      <c r="F127" s="55"/>
      <c r="G127" s="70"/>
      <c r="H127" s="19"/>
      <c r="I127" s="11"/>
      <c r="K127" s="12"/>
      <c r="L127" s="12"/>
      <c r="M127" s="13"/>
      <c r="R127" s="14" t="s">
        <v>9</v>
      </c>
      <c r="S127" s="14" t="s">
        <v>9</v>
      </c>
      <c r="T127" s="14" t="s">
        <v>9</v>
      </c>
    </row>
    <row r="128" spans="1:13" s="14" customFormat="1" ht="15">
      <c r="A128" s="15"/>
      <c r="B128" s="8"/>
      <c r="C128" s="10"/>
      <c r="D128" s="10"/>
      <c r="E128" s="10"/>
      <c r="F128" s="55"/>
      <c r="G128" s="70"/>
      <c r="H128" s="19"/>
      <c r="I128" s="11"/>
      <c r="K128" s="12"/>
      <c r="L128" s="12"/>
      <c r="M128" s="13"/>
    </row>
    <row r="129" spans="1:20" ht="15">
      <c r="A129" s="7" t="s">
        <v>21</v>
      </c>
      <c r="B129" s="8" t="s">
        <v>45</v>
      </c>
      <c r="C129" s="9">
        <v>55</v>
      </c>
      <c r="D129" s="10" t="str">
        <f>VLOOKUP(C129,$R$129:$T$141,2,FALSE)</f>
        <v>Modupe Obideyi</v>
      </c>
      <c r="E129" s="10" t="str">
        <f>VLOOKUP(C129,$R$129:$T$141,3,FALSE)</f>
        <v>Norfolk</v>
      </c>
      <c r="F129" s="53" t="s">
        <v>551</v>
      </c>
      <c r="G129" s="69" t="s">
        <v>937</v>
      </c>
      <c r="H129" s="19">
        <v>8</v>
      </c>
      <c r="I129" s="11"/>
      <c r="K129" s="12">
        <f t="shared" si="2"/>
      </c>
      <c r="L129" s="12">
        <f t="shared" si="3"/>
      </c>
      <c r="M129" s="13">
        <f t="shared" si="4"/>
        <v>8</v>
      </c>
      <c r="N129" s="14">
        <f t="shared" si="5"/>
      </c>
      <c r="R129" s="14">
        <v>9</v>
      </c>
      <c r="S129" s="26" t="s">
        <v>86</v>
      </c>
      <c r="T129" t="s">
        <v>34</v>
      </c>
    </row>
    <row r="130" spans="1:20" ht="15">
      <c r="A130" s="15"/>
      <c r="B130" s="8" t="s">
        <v>45</v>
      </c>
      <c r="C130" s="9">
        <v>9</v>
      </c>
      <c r="D130" s="10" t="str">
        <f aca="true" t="shared" si="22" ref="D130:D140">VLOOKUP(C130,$R$129:$T$141,2,FALSE)</f>
        <v>Megan Porter</v>
      </c>
      <c r="E130" s="10" t="str">
        <f aca="true" t="shared" si="23" ref="E130:E140">VLOOKUP(C130,$R$129:$T$141,3,FALSE)</f>
        <v>Cambridgeshire</v>
      </c>
      <c r="F130" s="53" t="s">
        <v>555</v>
      </c>
      <c r="G130" s="69" t="s">
        <v>938</v>
      </c>
      <c r="H130" s="19">
        <v>7</v>
      </c>
      <c r="I130" s="11"/>
      <c r="K130" s="12">
        <f t="shared" si="2"/>
        <v>7</v>
      </c>
      <c r="L130" s="12">
        <f t="shared" si="3"/>
      </c>
      <c r="M130" s="13">
        <f t="shared" si="4"/>
      </c>
      <c r="N130" s="14">
        <f t="shared" si="5"/>
      </c>
      <c r="R130" s="14">
        <v>10</v>
      </c>
      <c r="S130" s="26" t="s">
        <v>9</v>
      </c>
      <c r="T130" t="s">
        <v>34</v>
      </c>
    </row>
    <row r="131" spans="1:20" ht="15">
      <c r="A131" s="15"/>
      <c r="B131" s="8" t="s">
        <v>45</v>
      </c>
      <c r="C131" s="9">
        <v>47</v>
      </c>
      <c r="D131" s="10" t="str">
        <f t="shared" si="22"/>
        <v>India Lawson</v>
      </c>
      <c r="E131" s="10" t="str">
        <f t="shared" si="23"/>
        <v>Lincolnshire</v>
      </c>
      <c r="F131" s="53" t="s">
        <v>552</v>
      </c>
      <c r="G131" s="69" t="s">
        <v>939</v>
      </c>
      <c r="H131" s="19">
        <v>6</v>
      </c>
      <c r="I131" s="11"/>
      <c r="K131" s="12">
        <f t="shared" si="2"/>
      </c>
      <c r="L131" s="12">
        <f t="shared" si="3"/>
        <v>6</v>
      </c>
      <c r="M131" s="13">
        <f t="shared" si="4"/>
      </c>
      <c r="N131" s="14">
        <f t="shared" si="5"/>
      </c>
      <c r="R131" s="14" t="s">
        <v>30</v>
      </c>
      <c r="S131" s="26" t="s">
        <v>9</v>
      </c>
      <c r="T131" t="s">
        <v>34</v>
      </c>
    </row>
    <row r="132" spans="1:20" ht="15">
      <c r="A132" s="15"/>
      <c r="B132" s="8" t="s">
        <v>45</v>
      </c>
      <c r="C132" s="9">
        <v>56</v>
      </c>
      <c r="D132" s="10" t="str">
        <f t="shared" si="22"/>
        <v>Amy Dowsett</v>
      </c>
      <c r="E132" s="10" t="str">
        <f t="shared" si="23"/>
        <v>Norfolk</v>
      </c>
      <c r="F132" s="53" t="s">
        <v>605</v>
      </c>
      <c r="G132" s="69" t="s">
        <v>950</v>
      </c>
      <c r="H132" s="19">
        <v>4.5</v>
      </c>
      <c r="I132" s="11"/>
      <c r="K132" s="12">
        <f t="shared" si="2"/>
      </c>
      <c r="L132" s="12">
        <f t="shared" si="3"/>
      </c>
      <c r="M132" s="13">
        <f t="shared" si="4"/>
        <v>4.5</v>
      </c>
      <c r="N132" s="14">
        <f t="shared" si="5"/>
      </c>
      <c r="R132" s="14">
        <v>47</v>
      </c>
      <c r="S132" s="26" t="s">
        <v>276</v>
      </c>
      <c r="T132" t="s">
        <v>35</v>
      </c>
    </row>
    <row r="133" spans="1:20" ht="15">
      <c r="A133" s="15"/>
      <c r="B133" s="8" t="s">
        <v>45</v>
      </c>
      <c r="C133" s="9">
        <v>76</v>
      </c>
      <c r="D133" s="10" t="str">
        <f t="shared" si="22"/>
        <v>Holly Aston</v>
      </c>
      <c r="E133" s="10" t="str">
        <f t="shared" si="23"/>
        <v>Suffolk</v>
      </c>
      <c r="F133" s="53" t="s">
        <v>605</v>
      </c>
      <c r="G133" s="69" t="s">
        <v>950</v>
      </c>
      <c r="H133" s="19">
        <v>4.5</v>
      </c>
      <c r="I133" s="11"/>
      <c r="K133" s="12">
        <f t="shared" si="2"/>
      </c>
      <c r="L133" s="12">
        <f t="shared" si="3"/>
      </c>
      <c r="M133" s="13">
        <f t="shared" si="4"/>
      </c>
      <c r="N133" s="14">
        <f t="shared" si="5"/>
        <v>4.5</v>
      </c>
      <c r="R133" s="14">
        <v>48</v>
      </c>
      <c r="S133" s="26" t="s">
        <v>9</v>
      </c>
      <c r="T133" t="s">
        <v>35</v>
      </c>
    </row>
    <row r="134" spans="1:20" ht="15">
      <c r="A134" s="15"/>
      <c r="B134" s="8" t="s">
        <v>45</v>
      </c>
      <c r="C134" s="9" t="s">
        <v>9</v>
      </c>
      <c r="D134" s="10" t="str">
        <f t="shared" si="22"/>
        <v>.</v>
      </c>
      <c r="E134" s="10" t="str">
        <f t="shared" si="23"/>
        <v>.</v>
      </c>
      <c r="F134" s="53"/>
      <c r="G134" s="69"/>
      <c r="H134" s="19">
        <v>3</v>
      </c>
      <c r="I134" s="11"/>
      <c r="K134" s="12">
        <f t="shared" si="2"/>
      </c>
      <c r="L134" s="12">
        <f t="shared" si="3"/>
      </c>
      <c r="M134" s="13">
        <f t="shared" si="4"/>
      </c>
      <c r="N134" s="14">
        <f t="shared" si="5"/>
      </c>
      <c r="R134" s="14" t="s">
        <v>31</v>
      </c>
      <c r="S134" s="26" t="s">
        <v>9</v>
      </c>
      <c r="T134" t="s">
        <v>35</v>
      </c>
    </row>
    <row r="135" spans="1:20" ht="15">
      <c r="A135" s="15"/>
      <c r="B135" s="8" t="s">
        <v>45</v>
      </c>
      <c r="C135" s="9" t="s">
        <v>9</v>
      </c>
      <c r="D135" s="10" t="str">
        <f t="shared" si="22"/>
        <v>.</v>
      </c>
      <c r="E135" s="10" t="str">
        <f t="shared" si="23"/>
        <v>.</v>
      </c>
      <c r="F135" s="53"/>
      <c r="G135" s="69"/>
      <c r="H135" s="19">
        <v>2</v>
      </c>
      <c r="I135" s="11"/>
      <c r="K135" s="12">
        <f t="shared" si="2"/>
      </c>
      <c r="L135" s="12">
        <f t="shared" si="3"/>
      </c>
      <c r="M135" s="13">
        <f t="shared" si="4"/>
      </c>
      <c r="N135" s="14">
        <f t="shared" si="5"/>
      </c>
      <c r="R135" s="14">
        <v>55</v>
      </c>
      <c r="S135" s="26" t="s">
        <v>477</v>
      </c>
      <c r="T135" t="s">
        <v>36</v>
      </c>
    </row>
    <row r="136" spans="1:20" ht="15">
      <c r="A136" s="15"/>
      <c r="B136" s="8" t="s">
        <v>45</v>
      </c>
      <c r="C136" s="9" t="s">
        <v>9</v>
      </c>
      <c r="D136" s="10" t="str">
        <f t="shared" si="22"/>
        <v>.</v>
      </c>
      <c r="E136" s="10" t="str">
        <f t="shared" si="23"/>
        <v>.</v>
      </c>
      <c r="F136" s="53"/>
      <c r="G136" s="69"/>
      <c r="H136" s="19">
        <v>1</v>
      </c>
      <c r="I136" s="11"/>
      <c r="K136" s="12">
        <f t="shared" si="2"/>
      </c>
      <c r="L136" s="12">
        <f t="shared" si="3"/>
      </c>
      <c r="M136" s="13">
        <f t="shared" si="4"/>
      </c>
      <c r="N136" s="14">
        <f t="shared" si="5"/>
      </c>
      <c r="R136" s="14">
        <v>56</v>
      </c>
      <c r="S136" s="26" t="s">
        <v>478</v>
      </c>
      <c r="T136" t="s">
        <v>36</v>
      </c>
    </row>
    <row r="137" spans="1:20" ht="15">
      <c r="A137" s="15"/>
      <c r="B137" s="8" t="s">
        <v>45</v>
      </c>
      <c r="C137" s="9" t="s">
        <v>9</v>
      </c>
      <c r="D137" s="10" t="str">
        <f t="shared" si="22"/>
        <v>.</v>
      </c>
      <c r="E137" s="10" t="str">
        <f t="shared" si="23"/>
        <v>.</v>
      </c>
      <c r="F137" s="53"/>
      <c r="G137" s="69"/>
      <c r="H137" s="19"/>
      <c r="I137" s="11"/>
      <c r="K137" s="12"/>
      <c r="L137" s="12"/>
      <c r="M137" s="13"/>
      <c r="R137" s="14" t="s">
        <v>32</v>
      </c>
      <c r="S137" s="26" t="s">
        <v>9</v>
      </c>
      <c r="T137" t="s">
        <v>36</v>
      </c>
    </row>
    <row r="138" spans="1:20" ht="15">
      <c r="A138" s="15"/>
      <c r="B138" s="8" t="s">
        <v>45</v>
      </c>
      <c r="C138" s="9" t="s">
        <v>9</v>
      </c>
      <c r="D138" s="10" t="str">
        <f t="shared" si="22"/>
        <v>.</v>
      </c>
      <c r="E138" s="10" t="str">
        <f t="shared" si="23"/>
        <v>.</v>
      </c>
      <c r="F138" s="53"/>
      <c r="G138" s="69"/>
      <c r="H138" s="19"/>
      <c r="I138" s="11"/>
      <c r="K138" s="12"/>
      <c r="L138" s="12"/>
      <c r="M138" s="13"/>
      <c r="R138" s="14">
        <v>75</v>
      </c>
      <c r="S138" s="26" t="s">
        <v>9</v>
      </c>
      <c r="T138" t="s">
        <v>37</v>
      </c>
    </row>
    <row r="139" spans="1:20" ht="15">
      <c r="A139" s="15"/>
      <c r="B139" s="8" t="s">
        <v>45</v>
      </c>
      <c r="C139" s="9" t="s">
        <v>9</v>
      </c>
      <c r="D139" s="10" t="str">
        <f t="shared" si="22"/>
        <v>.</v>
      </c>
      <c r="E139" s="10" t="str">
        <f t="shared" si="23"/>
        <v>.</v>
      </c>
      <c r="F139" s="53"/>
      <c r="G139" s="69"/>
      <c r="H139" s="19"/>
      <c r="I139" s="11"/>
      <c r="K139" s="12"/>
      <c r="L139" s="12"/>
      <c r="M139" s="13"/>
      <c r="R139" s="14">
        <v>76</v>
      </c>
      <c r="S139" s="26" t="s">
        <v>277</v>
      </c>
      <c r="T139" t="s">
        <v>37</v>
      </c>
    </row>
    <row r="140" spans="1:20" ht="15">
      <c r="A140" s="15"/>
      <c r="B140" s="8" t="s">
        <v>45</v>
      </c>
      <c r="C140" s="9" t="s">
        <v>9</v>
      </c>
      <c r="D140" s="10" t="str">
        <f t="shared" si="22"/>
        <v>.</v>
      </c>
      <c r="E140" s="10" t="str">
        <f t="shared" si="23"/>
        <v>.</v>
      </c>
      <c r="F140" s="53"/>
      <c r="G140" s="69"/>
      <c r="H140" s="19"/>
      <c r="I140" s="11"/>
      <c r="K140" s="12"/>
      <c r="L140" s="12"/>
      <c r="M140" s="13"/>
      <c r="R140" s="14" t="s">
        <v>33</v>
      </c>
      <c r="S140" s="26" t="s">
        <v>9</v>
      </c>
      <c r="T140" t="s">
        <v>37</v>
      </c>
    </row>
    <row r="141" spans="1:20" s="14" customFormat="1" ht="15">
      <c r="A141" s="15"/>
      <c r="B141" s="8"/>
      <c r="C141" s="10"/>
      <c r="D141" s="10"/>
      <c r="E141" s="10"/>
      <c r="F141" s="55"/>
      <c r="G141" s="70"/>
      <c r="H141" s="19"/>
      <c r="I141" s="11"/>
      <c r="K141" s="12"/>
      <c r="L141" s="12"/>
      <c r="M141" s="13"/>
      <c r="R141" s="14" t="s">
        <v>9</v>
      </c>
      <c r="S141" s="14" t="s">
        <v>9</v>
      </c>
      <c r="T141" s="14" t="s">
        <v>9</v>
      </c>
    </row>
    <row r="142" spans="1:13" s="14" customFormat="1" ht="15">
      <c r="A142" s="15"/>
      <c r="B142" s="8"/>
      <c r="C142" s="10"/>
      <c r="D142" s="10"/>
      <c r="E142" s="10"/>
      <c r="F142" s="55"/>
      <c r="G142" s="70"/>
      <c r="H142" s="19"/>
      <c r="I142" s="11"/>
      <c r="K142" s="12"/>
      <c r="L142" s="12"/>
      <c r="M142" s="13"/>
    </row>
    <row r="143" spans="1:20" ht="15">
      <c r="A143" s="7" t="s">
        <v>22</v>
      </c>
      <c r="B143" s="8" t="s">
        <v>45</v>
      </c>
      <c r="C143" s="9">
        <v>10</v>
      </c>
      <c r="D143" s="10" t="str">
        <f>VLOOKUP(C143,$R$143:$T$155,2,FALSE)</f>
        <v>Keira Hicks</v>
      </c>
      <c r="E143" s="10" t="str">
        <f>VLOOKUP(C143,$R$143:$T$155,3,FALSE)</f>
        <v>Cambridgeshire</v>
      </c>
      <c r="F143" s="53" t="s">
        <v>553</v>
      </c>
      <c r="G143" s="69" t="s">
        <v>937</v>
      </c>
      <c r="H143" s="19">
        <v>8</v>
      </c>
      <c r="I143" s="11"/>
      <c r="K143" s="12">
        <f t="shared" si="2"/>
        <v>8</v>
      </c>
      <c r="L143" s="12">
        <f t="shared" si="3"/>
      </c>
      <c r="M143" s="13">
        <f t="shared" si="4"/>
      </c>
      <c r="N143" s="14">
        <f t="shared" si="5"/>
      </c>
      <c r="R143" s="14">
        <v>9</v>
      </c>
      <c r="S143" s="26" t="s">
        <v>87</v>
      </c>
      <c r="T143" t="s">
        <v>34</v>
      </c>
    </row>
    <row r="144" spans="1:20" ht="15">
      <c r="A144" s="15"/>
      <c r="B144" s="8" t="s">
        <v>45</v>
      </c>
      <c r="C144" s="9" t="s">
        <v>9</v>
      </c>
      <c r="D144" s="10" t="str">
        <f aca="true" t="shared" si="24" ref="D144:D154">VLOOKUP(C144,$R$143:$T$155,2,FALSE)</f>
        <v>.</v>
      </c>
      <c r="E144" s="10" t="str">
        <f aca="true" t="shared" si="25" ref="E144:E154">VLOOKUP(C144,$R$143:$T$155,3,FALSE)</f>
        <v>.</v>
      </c>
      <c r="F144" s="53"/>
      <c r="G144" s="69"/>
      <c r="H144" s="19">
        <v>7</v>
      </c>
      <c r="I144" s="11"/>
      <c r="K144" s="12">
        <f t="shared" si="2"/>
      </c>
      <c r="L144" s="12">
        <f t="shared" si="3"/>
      </c>
      <c r="M144" s="13">
        <f t="shared" si="4"/>
      </c>
      <c r="N144" s="14">
        <f t="shared" si="5"/>
      </c>
      <c r="R144" s="14">
        <v>10</v>
      </c>
      <c r="S144" s="26" t="s">
        <v>278</v>
      </c>
      <c r="T144" t="s">
        <v>34</v>
      </c>
    </row>
    <row r="145" spans="1:20" ht="15">
      <c r="A145" s="15"/>
      <c r="B145" s="8" t="s">
        <v>45</v>
      </c>
      <c r="C145" s="9" t="s">
        <v>9</v>
      </c>
      <c r="D145" s="10" t="str">
        <f t="shared" si="24"/>
        <v>.</v>
      </c>
      <c r="E145" s="10" t="str">
        <f t="shared" si="25"/>
        <v>.</v>
      </c>
      <c r="F145" s="53"/>
      <c r="G145" s="69"/>
      <c r="H145" s="19">
        <v>6</v>
      </c>
      <c r="I145" s="11"/>
      <c r="K145" s="12">
        <f aca="true" t="shared" si="26" ref="K145:K150">IF($E145="","",IF(LEFT($E145,1)=$K$1,$H145,""))</f>
      </c>
      <c r="L145" s="12">
        <f aca="true" t="shared" si="27" ref="L145:L150">IF($E145="","",IF(LEFT($E145,1)=$L$1,$H145,""))</f>
      </c>
      <c r="M145" s="13">
        <f aca="true" t="shared" si="28" ref="M145:M150">IF($E145="","",IF(LEFT($E145,1)=$M$1,$H145,""))</f>
      </c>
      <c r="N145" s="14">
        <f aca="true" t="shared" si="29" ref="N145:N150">IF($E145="","",IF(LEFT($E145,1)=$N$1,$H145,""))</f>
      </c>
      <c r="R145" s="14" t="s">
        <v>30</v>
      </c>
      <c r="S145" s="26" t="s">
        <v>9</v>
      </c>
      <c r="T145" t="s">
        <v>34</v>
      </c>
    </row>
    <row r="146" spans="1:20" ht="15">
      <c r="A146" s="15"/>
      <c r="B146" s="8" t="s">
        <v>45</v>
      </c>
      <c r="C146" s="9" t="s">
        <v>9</v>
      </c>
      <c r="D146" s="10" t="str">
        <f t="shared" si="24"/>
        <v>.</v>
      </c>
      <c r="E146" s="10" t="str">
        <f t="shared" si="25"/>
        <v>.</v>
      </c>
      <c r="F146" s="53"/>
      <c r="G146" s="69"/>
      <c r="H146" s="19">
        <v>5</v>
      </c>
      <c r="I146" s="11"/>
      <c r="K146" s="12">
        <f t="shared" si="26"/>
      </c>
      <c r="L146" s="12">
        <f t="shared" si="27"/>
      </c>
      <c r="M146" s="13">
        <f t="shared" si="28"/>
      </c>
      <c r="N146" s="14">
        <f t="shared" si="29"/>
      </c>
      <c r="R146" s="14">
        <v>47</v>
      </c>
      <c r="S146" s="26" t="s">
        <v>9</v>
      </c>
      <c r="T146" t="s">
        <v>35</v>
      </c>
    </row>
    <row r="147" spans="1:20" ht="15">
      <c r="A147" s="15"/>
      <c r="B147" s="8" t="s">
        <v>45</v>
      </c>
      <c r="C147" s="9" t="s">
        <v>9</v>
      </c>
      <c r="D147" s="10" t="str">
        <f t="shared" si="24"/>
        <v>.</v>
      </c>
      <c r="E147" s="10" t="str">
        <f t="shared" si="25"/>
        <v>.</v>
      </c>
      <c r="F147" s="53"/>
      <c r="G147" s="69"/>
      <c r="H147" s="19">
        <v>4</v>
      </c>
      <c r="I147" s="11"/>
      <c r="K147" s="12">
        <f t="shared" si="26"/>
      </c>
      <c r="L147" s="12">
        <f t="shared" si="27"/>
      </c>
      <c r="M147" s="13">
        <f t="shared" si="28"/>
      </c>
      <c r="N147" s="14">
        <f t="shared" si="29"/>
      </c>
      <c r="R147" s="14">
        <v>48</v>
      </c>
      <c r="S147" s="26" t="s">
        <v>9</v>
      </c>
      <c r="T147" t="s">
        <v>35</v>
      </c>
    </row>
    <row r="148" spans="1:20" ht="15">
      <c r="A148" s="15"/>
      <c r="B148" s="8" t="s">
        <v>45</v>
      </c>
      <c r="C148" s="9" t="s">
        <v>9</v>
      </c>
      <c r="D148" s="10" t="str">
        <f t="shared" si="24"/>
        <v>.</v>
      </c>
      <c r="E148" s="10" t="str">
        <f t="shared" si="25"/>
        <v>.</v>
      </c>
      <c r="F148" s="53"/>
      <c r="G148" s="69"/>
      <c r="H148" s="19">
        <v>3</v>
      </c>
      <c r="I148" s="11"/>
      <c r="K148" s="12">
        <f t="shared" si="26"/>
      </c>
      <c r="L148" s="12">
        <f t="shared" si="27"/>
      </c>
      <c r="M148" s="13">
        <f t="shared" si="28"/>
      </c>
      <c r="N148" s="14">
        <f t="shared" si="29"/>
      </c>
      <c r="R148" s="14" t="s">
        <v>31</v>
      </c>
      <c r="S148" s="26" t="s">
        <v>9</v>
      </c>
      <c r="T148" t="s">
        <v>35</v>
      </c>
    </row>
    <row r="149" spans="1:20" ht="15">
      <c r="A149" s="15"/>
      <c r="B149" s="8" t="s">
        <v>45</v>
      </c>
      <c r="C149" s="9" t="s">
        <v>9</v>
      </c>
      <c r="D149" s="10" t="str">
        <f t="shared" si="24"/>
        <v>.</v>
      </c>
      <c r="E149" s="10" t="str">
        <f t="shared" si="25"/>
        <v>.</v>
      </c>
      <c r="F149" s="53"/>
      <c r="G149" s="69"/>
      <c r="H149" s="19">
        <v>2</v>
      </c>
      <c r="I149" s="11"/>
      <c r="K149" s="12">
        <f t="shared" si="26"/>
      </c>
      <c r="L149" s="12">
        <f t="shared" si="27"/>
      </c>
      <c r="M149" s="13">
        <f t="shared" si="28"/>
      </c>
      <c r="N149" s="14">
        <f t="shared" si="29"/>
      </c>
      <c r="R149" s="14">
        <v>55</v>
      </c>
      <c r="S149" s="26" t="s">
        <v>9</v>
      </c>
      <c r="T149" t="s">
        <v>36</v>
      </c>
    </row>
    <row r="150" spans="1:20" ht="15">
      <c r="A150" s="15"/>
      <c r="B150" s="8" t="s">
        <v>45</v>
      </c>
      <c r="C150" s="9" t="s">
        <v>9</v>
      </c>
      <c r="D150" s="10" t="str">
        <f t="shared" si="24"/>
        <v>.</v>
      </c>
      <c r="E150" s="10" t="str">
        <f t="shared" si="25"/>
        <v>.</v>
      </c>
      <c r="F150" s="53"/>
      <c r="G150" s="69"/>
      <c r="H150" s="19">
        <v>1</v>
      </c>
      <c r="I150" s="11"/>
      <c r="K150" s="12">
        <f t="shared" si="26"/>
      </c>
      <c r="L150" s="12">
        <f t="shared" si="27"/>
      </c>
      <c r="M150" s="13">
        <f t="shared" si="28"/>
      </c>
      <c r="N150" s="14">
        <f t="shared" si="29"/>
      </c>
      <c r="R150" s="14">
        <v>56</v>
      </c>
      <c r="S150" s="26" t="s">
        <v>9</v>
      </c>
      <c r="T150" t="s">
        <v>36</v>
      </c>
    </row>
    <row r="151" spans="1:20" ht="15">
      <c r="A151" s="15"/>
      <c r="B151" s="8" t="s">
        <v>45</v>
      </c>
      <c r="C151" s="9" t="s">
        <v>9</v>
      </c>
      <c r="D151" s="10" t="str">
        <f t="shared" si="24"/>
        <v>.</v>
      </c>
      <c r="E151" s="10" t="str">
        <f t="shared" si="25"/>
        <v>.</v>
      </c>
      <c r="F151" s="53"/>
      <c r="G151" s="69"/>
      <c r="H151" s="19"/>
      <c r="I151" s="11"/>
      <c r="K151" s="12"/>
      <c r="L151" s="12"/>
      <c r="M151" s="13"/>
      <c r="R151" s="14" t="s">
        <v>32</v>
      </c>
      <c r="S151" s="26" t="s">
        <v>9</v>
      </c>
      <c r="T151" t="s">
        <v>36</v>
      </c>
    </row>
    <row r="152" spans="1:20" ht="15">
      <c r="A152" s="15"/>
      <c r="B152" s="8" t="s">
        <v>45</v>
      </c>
      <c r="C152" s="9" t="s">
        <v>9</v>
      </c>
      <c r="D152" s="10" t="str">
        <f t="shared" si="24"/>
        <v>.</v>
      </c>
      <c r="E152" s="10" t="str">
        <f t="shared" si="25"/>
        <v>.</v>
      </c>
      <c r="F152" s="53"/>
      <c r="G152" s="69"/>
      <c r="H152" s="19"/>
      <c r="I152" s="11"/>
      <c r="K152" s="12"/>
      <c r="L152" s="12"/>
      <c r="M152" s="13"/>
      <c r="R152" s="14">
        <v>75</v>
      </c>
      <c r="S152" s="26" t="s">
        <v>9</v>
      </c>
      <c r="T152" t="s">
        <v>37</v>
      </c>
    </row>
    <row r="153" spans="1:20" ht="15">
      <c r="A153" s="15"/>
      <c r="B153" s="8" t="s">
        <v>45</v>
      </c>
      <c r="C153" s="9" t="s">
        <v>9</v>
      </c>
      <c r="D153" s="10" t="str">
        <f t="shared" si="24"/>
        <v>.</v>
      </c>
      <c r="E153" s="10" t="str">
        <f t="shared" si="25"/>
        <v>.</v>
      </c>
      <c r="F153" s="53"/>
      <c r="G153" s="69"/>
      <c r="H153" s="19"/>
      <c r="I153" s="11"/>
      <c r="K153" s="12"/>
      <c r="L153" s="12"/>
      <c r="M153" s="13"/>
      <c r="R153" s="14">
        <v>76</v>
      </c>
      <c r="S153" s="26" t="s">
        <v>9</v>
      </c>
      <c r="T153" t="s">
        <v>37</v>
      </c>
    </row>
    <row r="154" spans="1:20" ht="15">
      <c r="A154" s="15"/>
      <c r="B154" s="8" t="s">
        <v>45</v>
      </c>
      <c r="C154" s="9" t="s">
        <v>9</v>
      </c>
      <c r="D154" s="10" t="str">
        <f t="shared" si="24"/>
        <v>.</v>
      </c>
      <c r="E154" s="10" t="str">
        <f t="shared" si="25"/>
        <v>.</v>
      </c>
      <c r="F154" s="53"/>
      <c r="G154" s="69"/>
      <c r="H154" s="19"/>
      <c r="I154" s="11"/>
      <c r="K154" s="12"/>
      <c r="L154" s="12"/>
      <c r="M154" s="13"/>
      <c r="R154" s="14" t="s">
        <v>33</v>
      </c>
      <c r="S154" s="26" t="s">
        <v>9</v>
      </c>
      <c r="T154" t="s">
        <v>37</v>
      </c>
    </row>
    <row r="155" spans="1:20" s="14" customFormat="1" ht="15">
      <c r="A155" s="15"/>
      <c r="B155" s="8"/>
      <c r="C155" s="10"/>
      <c r="D155" s="10"/>
      <c r="E155" s="10"/>
      <c r="F155" s="55"/>
      <c r="G155" s="70"/>
      <c r="H155" s="19"/>
      <c r="I155" s="11"/>
      <c r="K155" s="12"/>
      <c r="L155" s="12"/>
      <c r="M155" s="13"/>
      <c r="R155" s="14" t="s">
        <v>9</v>
      </c>
      <c r="S155" s="14" t="s">
        <v>9</v>
      </c>
      <c r="T155" s="14" t="s">
        <v>9</v>
      </c>
    </row>
    <row r="156" spans="1:13" s="14" customFormat="1" ht="15">
      <c r="A156" s="15"/>
      <c r="B156" s="8"/>
      <c r="C156" s="10"/>
      <c r="D156" s="10"/>
      <c r="E156" s="10"/>
      <c r="F156" s="55"/>
      <c r="G156" s="70"/>
      <c r="H156" s="19"/>
      <c r="I156" s="11"/>
      <c r="K156" s="12"/>
      <c r="L156" s="12"/>
      <c r="M156" s="13"/>
    </row>
    <row r="157" spans="1:20" ht="15">
      <c r="A157" s="7" t="s">
        <v>23</v>
      </c>
      <c r="B157" s="8" t="s">
        <v>45</v>
      </c>
      <c r="C157" s="9">
        <v>55</v>
      </c>
      <c r="D157" s="10" t="str">
        <f>VLOOKUP(C157,$R$157:$T$169,2,FALSE)</f>
        <v>Lucy Edwards</v>
      </c>
      <c r="E157" s="10" t="str">
        <f>VLOOKUP(C157,$R$157:$T$169,3,FALSE)</f>
        <v>Norfolk</v>
      </c>
      <c r="F157" s="53" t="s">
        <v>882</v>
      </c>
      <c r="G157" s="69" t="s">
        <v>937</v>
      </c>
      <c r="H157" s="19">
        <v>8</v>
      </c>
      <c r="I157" s="11"/>
      <c r="K157" s="12">
        <f aca="true" t="shared" si="30" ref="K157:K164">IF($E157="","",IF(LEFT($E157,1)=$K$1,$H157,""))</f>
      </c>
      <c r="L157" s="12">
        <f aca="true" t="shared" si="31" ref="L157:L164">IF($E157="","",IF(LEFT($E157,1)=$L$1,$H157,""))</f>
      </c>
      <c r="M157" s="13">
        <f aca="true" t="shared" si="32" ref="M157:M164">IF($E157="","",IF(LEFT($E157,1)=$M$1,$H157,""))</f>
        <v>8</v>
      </c>
      <c r="N157" s="14">
        <f aca="true" t="shared" si="33" ref="N157:N164">IF($E157="","",IF(LEFT($E157,1)=$N$1,$H157,""))</f>
      </c>
      <c r="R157" s="14">
        <v>9</v>
      </c>
      <c r="S157" s="26" t="s">
        <v>165</v>
      </c>
      <c r="T157" t="s">
        <v>34</v>
      </c>
    </row>
    <row r="158" spans="1:20" ht="15">
      <c r="A158" s="15"/>
      <c r="B158" s="8" t="s">
        <v>45</v>
      </c>
      <c r="C158" s="9">
        <v>9</v>
      </c>
      <c r="D158" s="10" t="str">
        <f aca="true" t="shared" si="34" ref="D158:D168">VLOOKUP(C158,$R$157:$T$169,2,FALSE)</f>
        <v>Alex Pullan</v>
      </c>
      <c r="E158" s="10" t="str">
        <f aca="true" t="shared" si="35" ref="E158:E168">VLOOKUP(C158,$R$157:$T$169,3,FALSE)</f>
        <v>Cambridgeshire</v>
      </c>
      <c r="F158" s="53" t="s">
        <v>883</v>
      </c>
      <c r="G158" s="69" t="s">
        <v>938</v>
      </c>
      <c r="H158" s="19">
        <v>7</v>
      </c>
      <c r="I158" s="11"/>
      <c r="K158" s="12">
        <f t="shared" si="30"/>
        <v>7</v>
      </c>
      <c r="L158" s="12">
        <f t="shared" si="31"/>
      </c>
      <c r="M158" s="13">
        <f t="shared" si="32"/>
      </c>
      <c r="N158" s="14">
        <f t="shared" si="33"/>
      </c>
      <c r="R158" s="14">
        <v>10</v>
      </c>
      <c r="S158" s="26" t="s">
        <v>9</v>
      </c>
      <c r="T158" t="s">
        <v>34</v>
      </c>
    </row>
    <row r="159" spans="1:20" ht="15">
      <c r="A159" s="15"/>
      <c r="B159" s="8" t="s">
        <v>45</v>
      </c>
      <c r="C159" s="9">
        <v>76</v>
      </c>
      <c r="D159" s="10" t="str">
        <f t="shared" si="34"/>
        <v>Janae Duport-Clarke</v>
      </c>
      <c r="E159" s="10" t="str">
        <f t="shared" si="35"/>
        <v>Suffolk</v>
      </c>
      <c r="F159" s="53" t="s">
        <v>884</v>
      </c>
      <c r="G159" s="69" t="s">
        <v>939</v>
      </c>
      <c r="H159" s="19">
        <v>6</v>
      </c>
      <c r="I159" s="11"/>
      <c r="K159" s="12">
        <f t="shared" si="30"/>
      </c>
      <c r="L159" s="12">
        <f t="shared" si="31"/>
      </c>
      <c r="M159" s="13">
        <f t="shared" si="32"/>
      </c>
      <c r="N159" s="14">
        <f t="shared" si="33"/>
        <v>6</v>
      </c>
      <c r="R159" s="14" t="s">
        <v>30</v>
      </c>
      <c r="S159" s="26" t="s">
        <v>9</v>
      </c>
      <c r="T159" t="s">
        <v>34</v>
      </c>
    </row>
    <row r="160" spans="1:20" ht="15">
      <c r="A160" s="15"/>
      <c r="B160" s="8" t="s">
        <v>45</v>
      </c>
      <c r="C160" s="9">
        <v>47</v>
      </c>
      <c r="D160" s="10" t="str">
        <f t="shared" si="34"/>
        <v>Bethany Denial</v>
      </c>
      <c r="E160" s="10" t="str">
        <f t="shared" si="35"/>
        <v>Lincolnshire</v>
      </c>
      <c r="F160" s="53" t="s">
        <v>852</v>
      </c>
      <c r="G160" s="69" t="s">
        <v>940</v>
      </c>
      <c r="H160" s="19">
        <v>5</v>
      </c>
      <c r="I160" s="11"/>
      <c r="K160" s="12">
        <f t="shared" si="30"/>
      </c>
      <c r="L160" s="12">
        <f t="shared" si="31"/>
        <v>5</v>
      </c>
      <c r="M160" s="13">
        <f t="shared" si="32"/>
      </c>
      <c r="N160" s="14">
        <f t="shared" si="33"/>
      </c>
      <c r="R160" s="14">
        <v>47</v>
      </c>
      <c r="S160" s="26" t="s">
        <v>384</v>
      </c>
      <c r="T160" t="s">
        <v>35</v>
      </c>
    </row>
    <row r="161" spans="1:20" ht="15">
      <c r="A161" s="15"/>
      <c r="B161" s="8" t="s">
        <v>45</v>
      </c>
      <c r="C161" s="9">
        <v>56</v>
      </c>
      <c r="D161" s="10" t="str">
        <f t="shared" si="34"/>
        <v>Sophie Bishop</v>
      </c>
      <c r="E161" s="10" t="str">
        <f t="shared" si="35"/>
        <v>Norfolk</v>
      </c>
      <c r="F161" s="53" t="s">
        <v>885</v>
      </c>
      <c r="G161" s="69" t="s">
        <v>944</v>
      </c>
      <c r="H161" s="19">
        <v>4</v>
      </c>
      <c r="I161" s="11"/>
      <c r="K161" s="12">
        <f t="shared" si="30"/>
      </c>
      <c r="L161" s="12">
        <f t="shared" si="31"/>
      </c>
      <c r="M161" s="13">
        <f t="shared" si="32"/>
        <v>4</v>
      </c>
      <c r="N161" s="14">
        <f t="shared" si="33"/>
      </c>
      <c r="R161" s="14">
        <v>48</v>
      </c>
      <c r="S161" s="26" t="s">
        <v>9</v>
      </c>
      <c r="T161" t="s">
        <v>35</v>
      </c>
    </row>
    <row r="162" spans="1:20" ht="15">
      <c r="A162" s="15"/>
      <c r="B162" s="8" t="s">
        <v>45</v>
      </c>
      <c r="C162" s="9" t="s">
        <v>9</v>
      </c>
      <c r="D162" s="10" t="str">
        <f t="shared" si="34"/>
        <v>.</v>
      </c>
      <c r="E162" s="10" t="str">
        <f t="shared" si="35"/>
        <v>.</v>
      </c>
      <c r="F162" s="53"/>
      <c r="G162" s="69"/>
      <c r="H162" s="19">
        <v>3</v>
      </c>
      <c r="I162" s="11"/>
      <c r="K162" s="12">
        <f t="shared" si="30"/>
      </c>
      <c r="L162" s="12">
        <f t="shared" si="31"/>
      </c>
      <c r="M162" s="13">
        <f t="shared" si="32"/>
      </c>
      <c r="N162" s="14">
        <f t="shared" si="33"/>
      </c>
      <c r="R162" s="14" t="s">
        <v>31</v>
      </c>
      <c r="S162" s="26" t="s">
        <v>9</v>
      </c>
      <c r="T162" t="s">
        <v>35</v>
      </c>
    </row>
    <row r="163" spans="1:20" ht="15">
      <c r="A163" s="15"/>
      <c r="B163" s="8" t="s">
        <v>45</v>
      </c>
      <c r="C163" s="9" t="s">
        <v>9</v>
      </c>
      <c r="D163" s="10" t="str">
        <f t="shared" si="34"/>
        <v>.</v>
      </c>
      <c r="E163" s="10" t="str">
        <f t="shared" si="35"/>
        <v>.</v>
      </c>
      <c r="F163" s="53"/>
      <c r="G163" s="69"/>
      <c r="H163" s="19">
        <v>2</v>
      </c>
      <c r="I163" s="11"/>
      <c r="K163" s="12">
        <f t="shared" si="30"/>
      </c>
      <c r="L163" s="12">
        <f t="shared" si="31"/>
      </c>
      <c r="M163" s="13">
        <f t="shared" si="32"/>
      </c>
      <c r="N163" s="14">
        <f t="shared" si="33"/>
      </c>
      <c r="R163" s="14">
        <v>55</v>
      </c>
      <c r="S163" s="26" t="s">
        <v>479</v>
      </c>
      <c r="T163" t="s">
        <v>36</v>
      </c>
    </row>
    <row r="164" spans="1:20" ht="15">
      <c r="A164" s="15"/>
      <c r="B164" s="8" t="s">
        <v>45</v>
      </c>
      <c r="C164" s="9" t="s">
        <v>9</v>
      </c>
      <c r="D164" s="10" t="str">
        <f t="shared" si="34"/>
        <v>.</v>
      </c>
      <c r="E164" s="10" t="str">
        <f t="shared" si="35"/>
        <v>.</v>
      </c>
      <c r="F164" s="53"/>
      <c r="G164" s="69"/>
      <c r="H164" s="19">
        <v>1</v>
      </c>
      <c r="I164" s="11"/>
      <c r="K164" s="12">
        <f t="shared" si="30"/>
      </c>
      <c r="L164" s="12">
        <f t="shared" si="31"/>
      </c>
      <c r="M164" s="13">
        <f t="shared" si="32"/>
      </c>
      <c r="N164" s="14">
        <f t="shared" si="33"/>
      </c>
      <c r="R164" s="14">
        <v>56</v>
      </c>
      <c r="S164" s="26" t="s">
        <v>480</v>
      </c>
      <c r="T164" t="s">
        <v>36</v>
      </c>
    </row>
    <row r="165" spans="1:20" ht="15">
      <c r="A165" s="15"/>
      <c r="B165" s="8" t="s">
        <v>45</v>
      </c>
      <c r="C165" s="9" t="s">
        <v>9</v>
      </c>
      <c r="D165" s="10" t="str">
        <f t="shared" si="34"/>
        <v>.</v>
      </c>
      <c r="E165" s="10" t="str">
        <f t="shared" si="35"/>
        <v>.</v>
      </c>
      <c r="F165" s="53"/>
      <c r="G165" s="69"/>
      <c r="H165" s="19"/>
      <c r="I165" s="11"/>
      <c r="K165" s="12"/>
      <c r="L165" s="12"/>
      <c r="M165" s="13"/>
      <c r="R165" s="14" t="s">
        <v>32</v>
      </c>
      <c r="S165" s="26" t="s">
        <v>9</v>
      </c>
      <c r="T165" t="s">
        <v>36</v>
      </c>
    </row>
    <row r="166" spans="1:20" ht="15">
      <c r="A166" s="15"/>
      <c r="B166" s="8" t="s">
        <v>45</v>
      </c>
      <c r="C166" s="9" t="s">
        <v>9</v>
      </c>
      <c r="D166" s="10" t="str">
        <f t="shared" si="34"/>
        <v>.</v>
      </c>
      <c r="E166" s="10" t="str">
        <f t="shared" si="35"/>
        <v>.</v>
      </c>
      <c r="F166" s="53"/>
      <c r="G166" s="69"/>
      <c r="H166" s="19"/>
      <c r="I166" s="11"/>
      <c r="K166" s="12"/>
      <c r="L166" s="12"/>
      <c r="M166" s="13"/>
      <c r="R166" s="14">
        <v>75</v>
      </c>
      <c r="S166" s="26" t="s">
        <v>9</v>
      </c>
      <c r="T166" t="s">
        <v>37</v>
      </c>
    </row>
    <row r="167" spans="1:20" ht="15">
      <c r="A167" s="15"/>
      <c r="B167" s="8" t="s">
        <v>45</v>
      </c>
      <c r="C167" s="9" t="s">
        <v>9</v>
      </c>
      <c r="D167" s="10" t="str">
        <f t="shared" si="34"/>
        <v>.</v>
      </c>
      <c r="E167" s="10" t="str">
        <f t="shared" si="35"/>
        <v>.</v>
      </c>
      <c r="F167" s="53"/>
      <c r="G167" s="69"/>
      <c r="H167" s="19"/>
      <c r="I167" s="11"/>
      <c r="K167" s="12"/>
      <c r="L167" s="12"/>
      <c r="M167" s="13"/>
      <c r="R167" s="14">
        <v>76</v>
      </c>
      <c r="S167" s="26" t="s">
        <v>279</v>
      </c>
      <c r="T167" t="s">
        <v>37</v>
      </c>
    </row>
    <row r="168" spans="1:20" ht="15">
      <c r="A168" s="15"/>
      <c r="B168" s="8" t="s">
        <v>45</v>
      </c>
      <c r="C168" s="9" t="s">
        <v>9</v>
      </c>
      <c r="D168" s="10" t="str">
        <f t="shared" si="34"/>
        <v>.</v>
      </c>
      <c r="E168" s="10" t="str">
        <f t="shared" si="35"/>
        <v>.</v>
      </c>
      <c r="F168" s="53"/>
      <c r="G168" s="69"/>
      <c r="H168" s="19"/>
      <c r="I168" s="11"/>
      <c r="K168" s="12"/>
      <c r="L168" s="12"/>
      <c r="M168" s="13"/>
      <c r="R168" s="14" t="s">
        <v>33</v>
      </c>
      <c r="S168" s="26" t="s">
        <v>9</v>
      </c>
      <c r="T168" t="s">
        <v>37</v>
      </c>
    </row>
    <row r="169" spans="1:20" s="14" customFormat="1" ht="15">
      <c r="A169" s="15"/>
      <c r="B169" s="8"/>
      <c r="C169" s="10"/>
      <c r="D169" s="10"/>
      <c r="E169" s="10"/>
      <c r="F169" s="55"/>
      <c r="G169" s="70"/>
      <c r="H169" s="19"/>
      <c r="I169" s="11"/>
      <c r="K169" s="12"/>
      <c r="L169" s="12"/>
      <c r="M169" s="13"/>
      <c r="R169" s="14" t="s">
        <v>9</v>
      </c>
      <c r="S169" s="14" t="s">
        <v>9</v>
      </c>
      <c r="T169" s="14" t="s">
        <v>9</v>
      </c>
    </row>
    <row r="170" spans="1:13" s="14" customFormat="1" ht="15">
      <c r="A170" s="15"/>
      <c r="B170" s="8"/>
      <c r="C170" s="10"/>
      <c r="D170" s="10"/>
      <c r="E170" s="10"/>
      <c r="F170" s="55"/>
      <c r="G170" s="70"/>
      <c r="H170" s="19"/>
      <c r="I170" s="11"/>
      <c r="K170" s="12"/>
      <c r="L170" s="12"/>
      <c r="M170" s="13"/>
    </row>
    <row r="171" spans="1:20" ht="15">
      <c r="A171" s="7" t="s">
        <v>24</v>
      </c>
      <c r="B171" s="8" t="s">
        <v>45</v>
      </c>
      <c r="C171" s="9">
        <v>9</v>
      </c>
      <c r="D171" s="10" t="str">
        <f>VLOOKUP(C171,$R$171:$T$183,2,FALSE)</f>
        <v>Adelaide Omitowoju</v>
      </c>
      <c r="E171" s="10" t="str">
        <f>VLOOKUP(C171,$R$171:$T$183,3,FALSE)</f>
        <v>Cambridgeshire</v>
      </c>
      <c r="F171" s="53" t="s">
        <v>611</v>
      </c>
      <c r="G171" s="69" t="s">
        <v>937</v>
      </c>
      <c r="H171" s="19">
        <v>8</v>
      </c>
      <c r="I171" s="11"/>
      <c r="K171" s="12">
        <f aca="true" t="shared" si="36" ref="K171:K178">IF($E171="","",IF(LEFT($E171,1)=$K$1,$H171,""))</f>
        <v>8</v>
      </c>
      <c r="L171" s="12">
        <f aca="true" t="shared" si="37" ref="L171:L178">IF($E171="","",IF(LEFT($E171,1)=$L$1,$H171,""))</f>
      </c>
      <c r="M171" s="13">
        <f aca="true" t="shared" si="38" ref="M171:M178">IF($E171="","",IF(LEFT($E171,1)=$M$1,$H171,""))</f>
      </c>
      <c r="N171" s="14">
        <f aca="true" t="shared" si="39" ref="N171:N178">IF($E171="","",IF(LEFT($E171,1)=$N$1,$H171,""))</f>
      </c>
      <c r="R171" s="14">
        <v>9</v>
      </c>
      <c r="S171" s="26" t="s">
        <v>610</v>
      </c>
      <c r="T171" t="s">
        <v>34</v>
      </c>
    </row>
    <row r="172" spans="1:20" ht="15">
      <c r="A172" s="15"/>
      <c r="B172" s="8" t="s">
        <v>45</v>
      </c>
      <c r="C172" s="9">
        <v>55</v>
      </c>
      <c r="D172" s="10" t="str">
        <f aca="true" t="shared" si="40" ref="D172:D182">VLOOKUP(C172,$R$171:$T$183,2,FALSE)</f>
        <v>Sophie Bishop</v>
      </c>
      <c r="E172" s="10" t="str">
        <f aca="true" t="shared" si="41" ref="E172:E182">VLOOKUP(C172,$R$171:$T$183,3,FALSE)</f>
        <v>Norfolk</v>
      </c>
      <c r="F172" s="53" t="s">
        <v>612</v>
      </c>
      <c r="G172" s="69" t="s">
        <v>938</v>
      </c>
      <c r="H172" s="19">
        <v>7</v>
      </c>
      <c r="I172" s="11"/>
      <c r="K172" s="12">
        <f t="shared" si="36"/>
      </c>
      <c r="L172" s="12">
        <f t="shared" si="37"/>
      </c>
      <c r="M172" s="13">
        <f t="shared" si="38"/>
        <v>7</v>
      </c>
      <c r="N172" s="14">
        <f t="shared" si="39"/>
      </c>
      <c r="R172" s="14">
        <v>10</v>
      </c>
      <c r="S172" s="26" t="s">
        <v>9</v>
      </c>
      <c r="T172" t="s">
        <v>34</v>
      </c>
    </row>
    <row r="173" spans="1:20" ht="15">
      <c r="A173" s="15"/>
      <c r="B173" s="8" t="s">
        <v>45</v>
      </c>
      <c r="C173" s="9">
        <v>76</v>
      </c>
      <c r="D173" s="10" t="str">
        <f t="shared" si="40"/>
        <v>Janae Duport-Clarke</v>
      </c>
      <c r="E173" s="10" t="str">
        <f t="shared" si="41"/>
        <v>Suffolk</v>
      </c>
      <c r="F173" s="53" t="s">
        <v>613</v>
      </c>
      <c r="G173" s="69" t="s">
        <v>939</v>
      </c>
      <c r="H173" s="19">
        <v>6</v>
      </c>
      <c r="I173" s="11"/>
      <c r="K173" s="12">
        <f t="shared" si="36"/>
      </c>
      <c r="L173" s="12">
        <f t="shared" si="37"/>
      </c>
      <c r="M173" s="13">
        <f t="shared" si="38"/>
      </c>
      <c r="N173" s="14">
        <f t="shared" si="39"/>
        <v>6</v>
      </c>
      <c r="R173" s="14" t="s">
        <v>30</v>
      </c>
      <c r="S173" s="26" t="s">
        <v>9</v>
      </c>
      <c r="T173" t="s">
        <v>34</v>
      </c>
    </row>
    <row r="174" spans="1:20" ht="15">
      <c r="A174" s="15"/>
      <c r="B174" s="8" t="s">
        <v>45</v>
      </c>
      <c r="C174" s="9">
        <v>47</v>
      </c>
      <c r="D174" s="10" t="str">
        <f t="shared" si="40"/>
        <v>Bethany Denial</v>
      </c>
      <c r="E174" s="10" t="str">
        <f t="shared" si="41"/>
        <v>Lincolnshire</v>
      </c>
      <c r="F174" s="53" t="s">
        <v>614</v>
      </c>
      <c r="G174" s="69" t="s">
        <v>940</v>
      </c>
      <c r="H174" s="19">
        <v>5</v>
      </c>
      <c r="I174" s="11"/>
      <c r="K174" s="12">
        <f t="shared" si="36"/>
      </c>
      <c r="L174" s="12">
        <f t="shared" si="37"/>
        <v>5</v>
      </c>
      <c r="M174" s="13">
        <f t="shared" si="38"/>
      </c>
      <c r="N174" s="14">
        <f t="shared" si="39"/>
      </c>
      <c r="R174" s="14">
        <v>47</v>
      </c>
      <c r="S174" s="26" t="s">
        <v>384</v>
      </c>
      <c r="T174" t="s">
        <v>35</v>
      </c>
    </row>
    <row r="175" spans="1:20" ht="15">
      <c r="A175" s="15"/>
      <c r="B175" s="8" t="s">
        <v>45</v>
      </c>
      <c r="C175" s="9">
        <v>56</v>
      </c>
      <c r="D175" s="10" t="str">
        <f t="shared" si="40"/>
        <v>Lucy Edwards</v>
      </c>
      <c r="E175" s="10" t="str">
        <f t="shared" si="41"/>
        <v>Norfolk</v>
      </c>
      <c r="F175" s="53" t="s">
        <v>615</v>
      </c>
      <c r="G175" s="69" t="s">
        <v>944</v>
      </c>
      <c r="H175" s="19">
        <v>4</v>
      </c>
      <c r="I175" s="11"/>
      <c r="K175" s="12">
        <f t="shared" si="36"/>
      </c>
      <c r="L175" s="12">
        <f t="shared" si="37"/>
      </c>
      <c r="M175" s="13">
        <f t="shared" si="38"/>
        <v>4</v>
      </c>
      <c r="N175" s="14">
        <f t="shared" si="39"/>
      </c>
      <c r="R175" s="14">
        <v>48</v>
      </c>
      <c r="S175" s="26" t="s">
        <v>383</v>
      </c>
      <c r="T175" t="s">
        <v>35</v>
      </c>
    </row>
    <row r="176" spans="1:20" ht="15">
      <c r="A176" s="15"/>
      <c r="B176" s="8" t="s">
        <v>45</v>
      </c>
      <c r="C176" s="9">
        <v>48</v>
      </c>
      <c r="D176" s="10" t="str">
        <f t="shared" si="40"/>
        <v>Amber Owens</v>
      </c>
      <c r="E176" s="10" t="str">
        <f t="shared" si="41"/>
        <v>Lincolnshire</v>
      </c>
      <c r="F176" s="53" t="s">
        <v>616</v>
      </c>
      <c r="G176" s="69" t="s">
        <v>945</v>
      </c>
      <c r="H176" s="19">
        <v>3</v>
      </c>
      <c r="I176" s="11"/>
      <c r="K176" s="12">
        <f t="shared" si="36"/>
      </c>
      <c r="L176" s="12">
        <f t="shared" si="37"/>
        <v>3</v>
      </c>
      <c r="M176" s="13">
        <f t="shared" si="38"/>
      </c>
      <c r="N176" s="14">
        <f t="shared" si="39"/>
      </c>
      <c r="R176" s="14" t="s">
        <v>31</v>
      </c>
      <c r="S176" s="26" t="s">
        <v>9</v>
      </c>
      <c r="T176" t="s">
        <v>35</v>
      </c>
    </row>
    <row r="177" spans="1:20" ht="15">
      <c r="A177" s="15"/>
      <c r="B177" s="8" t="s">
        <v>45</v>
      </c>
      <c r="C177" s="9">
        <v>75</v>
      </c>
      <c r="D177" s="10" t="str">
        <f t="shared" si="40"/>
        <v>India Lawson</v>
      </c>
      <c r="E177" s="10" t="str">
        <f t="shared" si="41"/>
        <v>Suffolk</v>
      </c>
      <c r="F177" s="53" t="s">
        <v>617</v>
      </c>
      <c r="G177" s="69" t="s">
        <v>942</v>
      </c>
      <c r="H177" s="19">
        <v>2</v>
      </c>
      <c r="I177" s="11"/>
      <c r="K177" s="12">
        <f t="shared" si="36"/>
      </c>
      <c r="L177" s="12">
        <f t="shared" si="37"/>
      </c>
      <c r="M177" s="13">
        <f t="shared" si="38"/>
      </c>
      <c r="N177" s="14">
        <f t="shared" si="39"/>
        <v>2</v>
      </c>
      <c r="R177" s="14">
        <v>55</v>
      </c>
      <c r="S177" s="26" t="s">
        <v>480</v>
      </c>
      <c r="T177" t="s">
        <v>36</v>
      </c>
    </row>
    <row r="178" spans="1:20" ht="15">
      <c r="A178" s="15"/>
      <c r="B178" s="8" t="s">
        <v>45</v>
      </c>
      <c r="C178" s="9" t="s">
        <v>9</v>
      </c>
      <c r="D178" s="10" t="str">
        <f t="shared" si="40"/>
        <v>.</v>
      </c>
      <c r="E178" s="10" t="str">
        <f t="shared" si="41"/>
        <v>.</v>
      </c>
      <c r="F178" s="53"/>
      <c r="G178" s="69"/>
      <c r="H178" s="19">
        <v>1</v>
      </c>
      <c r="I178" s="11"/>
      <c r="K178" s="12">
        <f t="shared" si="36"/>
      </c>
      <c r="L178" s="12">
        <f t="shared" si="37"/>
      </c>
      <c r="M178" s="13">
        <f t="shared" si="38"/>
      </c>
      <c r="N178" s="14">
        <f t="shared" si="39"/>
      </c>
      <c r="R178" s="14">
        <v>56</v>
      </c>
      <c r="S178" s="26" t="s">
        <v>479</v>
      </c>
      <c r="T178" t="s">
        <v>36</v>
      </c>
    </row>
    <row r="179" spans="1:20" ht="15">
      <c r="A179" s="15"/>
      <c r="B179" s="8" t="s">
        <v>45</v>
      </c>
      <c r="C179" s="9" t="s">
        <v>9</v>
      </c>
      <c r="D179" s="10" t="str">
        <f t="shared" si="40"/>
        <v>.</v>
      </c>
      <c r="E179" s="10" t="str">
        <f t="shared" si="41"/>
        <v>.</v>
      </c>
      <c r="F179" s="53"/>
      <c r="G179" s="69"/>
      <c r="H179" s="19"/>
      <c r="I179" s="11"/>
      <c r="K179" s="12"/>
      <c r="L179" s="12"/>
      <c r="M179" s="13"/>
      <c r="R179" s="14" t="s">
        <v>32</v>
      </c>
      <c r="S179" s="26" t="s">
        <v>9</v>
      </c>
      <c r="T179" t="s">
        <v>36</v>
      </c>
    </row>
    <row r="180" spans="1:20" ht="15">
      <c r="A180" s="15"/>
      <c r="B180" s="8" t="s">
        <v>45</v>
      </c>
      <c r="C180" s="9" t="s">
        <v>9</v>
      </c>
      <c r="D180" s="10" t="str">
        <f t="shared" si="40"/>
        <v>.</v>
      </c>
      <c r="E180" s="10" t="str">
        <f t="shared" si="41"/>
        <v>.</v>
      </c>
      <c r="F180" s="53"/>
      <c r="G180" s="69"/>
      <c r="H180" s="19"/>
      <c r="I180" s="11"/>
      <c r="K180" s="12"/>
      <c r="L180" s="12"/>
      <c r="M180" s="13"/>
      <c r="R180" s="14">
        <v>75</v>
      </c>
      <c r="S180" s="26" t="s">
        <v>276</v>
      </c>
      <c r="T180" t="s">
        <v>37</v>
      </c>
    </row>
    <row r="181" spans="1:20" ht="15">
      <c r="A181" s="15"/>
      <c r="B181" s="8" t="s">
        <v>45</v>
      </c>
      <c r="C181" s="9" t="s">
        <v>9</v>
      </c>
      <c r="D181" s="10" t="str">
        <f t="shared" si="40"/>
        <v>.</v>
      </c>
      <c r="E181" s="10" t="str">
        <f t="shared" si="41"/>
        <v>.</v>
      </c>
      <c r="F181" s="53"/>
      <c r="G181" s="69"/>
      <c r="H181" s="19"/>
      <c r="I181" s="11"/>
      <c r="K181" s="12"/>
      <c r="L181" s="12"/>
      <c r="M181" s="13"/>
      <c r="R181" s="14">
        <v>76</v>
      </c>
      <c r="S181" s="26" t="s">
        <v>279</v>
      </c>
      <c r="T181" t="s">
        <v>37</v>
      </c>
    </row>
    <row r="182" spans="1:20" ht="15">
      <c r="A182" s="15"/>
      <c r="B182" s="8" t="s">
        <v>45</v>
      </c>
      <c r="C182" s="9" t="s">
        <v>9</v>
      </c>
      <c r="D182" s="10" t="str">
        <f t="shared" si="40"/>
        <v>.</v>
      </c>
      <c r="E182" s="10" t="str">
        <f t="shared" si="41"/>
        <v>.</v>
      </c>
      <c r="F182" s="53"/>
      <c r="G182" s="69"/>
      <c r="H182" s="19"/>
      <c r="I182" s="11"/>
      <c r="K182" s="12"/>
      <c r="L182" s="12"/>
      <c r="M182" s="13"/>
      <c r="R182" s="14" t="s">
        <v>33</v>
      </c>
      <c r="S182" s="26" t="s">
        <v>9</v>
      </c>
      <c r="T182" t="s">
        <v>37</v>
      </c>
    </row>
    <row r="183" spans="1:20" s="14" customFormat="1" ht="15">
      <c r="A183" s="15"/>
      <c r="B183" s="8"/>
      <c r="C183" s="10"/>
      <c r="D183" s="10"/>
      <c r="E183" s="10"/>
      <c r="F183" s="55"/>
      <c r="G183" s="70"/>
      <c r="H183" s="19"/>
      <c r="I183" s="11"/>
      <c r="K183" s="12"/>
      <c r="L183" s="12"/>
      <c r="M183" s="13"/>
      <c r="R183" s="14" t="s">
        <v>9</v>
      </c>
      <c r="S183" s="14" t="s">
        <v>9</v>
      </c>
      <c r="T183" s="14" t="s">
        <v>9</v>
      </c>
    </row>
    <row r="184" spans="1:13" s="14" customFormat="1" ht="15">
      <c r="A184" s="15"/>
      <c r="B184" s="8"/>
      <c r="C184" s="10"/>
      <c r="D184" s="10"/>
      <c r="E184" s="10"/>
      <c r="F184" s="55"/>
      <c r="G184" s="70"/>
      <c r="H184" s="19"/>
      <c r="I184" s="11"/>
      <c r="K184" s="12"/>
      <c r="L184" s="12"/>
      <c r="M184" s="13"/>
    </row>
    <row r="185" spans="1:20" ht="15">
      <c r="A185" s="7" t="s">
        <v>25</v>
      </c>
      <c r="B185" s="8" t="s">
        <v>45</v>
      </c>
      <c r="C185" s="9">
        <v>9</v>
      </c>
      <c r="D185" s="10" t="str">
        <f>VLOOKUP(C185,$R$185:$T$197,2,FALSE)</f>
        <v>Priscilla Dadzie</v>
      </c>
      <c r="E185" s="10" t="str">
        <f>VLOOKUP(C185,$R$185:$T$197,3,FALSE)</f>
        <v>Cambridgeshire</v>
      </c>
      <c r="F185" s="53" t="s">
        <v>520</v>
      </c>
      <c r="G185" s="69" t="s">
        <v>937</v>
      </c>
      <c r="H185" s="19">
        <v>8</v>
      </c>
      <c r="I185" s="11"/>
      <c r="K185" s="12">
        <f aca="true" t="shared" si="42" ref="K185:K192">IF($E185="","",IF(LEFT($E185,1)=$K$1,$H185,""))</f>
        <v>8</v>
      </c>
      <c r="L185" s="12">
        <f aca="true" t="shared" si="43" ref="L185:L192">IF($E185="","",IF(LEFT($E185,1)=$L$1,$H185,""))</f>
      </c>
      <c r="M185" s="13">
        <f aca="true" t="shared" si="44" ref="M185:M192">IF($E185="","",IF(LEFT($E185,1)=$M$1,$H185,""))</f>
      </c>
      <c r="N185" s="14">
        <f aca="true" t="shared" si="45" ref="N185:N192">IF($E185="","",IF(LEFT($E185,1)=$N$1,$H185,""))</f>
      </c>
      <c r="R185" s="14">
        <v>9</v>
      </c>
      <c r="S185" s="26" t="s">
        <v>287</v>
      </c>
      <c r="T185" t="s">
        <v>34</v>
      </c>
    </row>
    <row r="186" spans="1:20" ht="15">
      <c r="A186" s="15"/>
      <c r="B186" s="8" t="s">
        <v>45</v>
      </c>
      <c r="C186" s="9">
        <v>75</v>
      </c>
      <c r="D186" s="10" t="str">
        <f aca="true" t="shared" si="46" ref="D186:D196">VLOOKUP(C186,$R$185:$T$197,2,FALSE)</f>
        <v>Lana Fulcher</v>
      </c>
      <c r="E186" s="10" t="str">
        <f aca="true" t="shared" si="47" ref="E186:E196">VLOOKUP(C186,$R$185:$T$197,3,FALSE)</f>
        <v>Suffolk</v>
      </c>
      <c r="F186" s="53" t="s">
        <v>521</v>
      </c>
      <c r="G186" s="69" t="s">
        <v>938</v>
      </c>
      <c r="H186" s="19">
        <v>7</v>
      </c>
      <c r="I186" s="11"/>
      <c r="K186" s="12">
        <f t="shared" si="42"/>
      </c>
      <c r="L186" s="12">
        <f t="shared" si="43"/>
      </c>
      <c r="M186" s="13">
        <f t="shared" si="44"/>
      </c>
      <c r="N186" s="14">
        <f t="shared" si="45"/>
        <v>7</v>
      </c>
      <c r="R186" s="14">
        <v>10</v>
      </c>
      <c r="S186" s="26" t="s">
        <v>88</v>
      </c>
      <c r="T186" t="s">
        <v>34</v>
      </c>
    </row>
    <row r="187" spans="1:20" ht="15">
      <c r="A187" s="15"/>
      <c r="B187" s="8" t="s">
        <v>45</v>
      </c>
      <c r="C187" s="9">
        <v>10</v>
      </c>
      <c r="D187" s="10" t="str">
        <f t="shared" si="46"/>
        <v>Lydia Church</v>
      </c>
      <c r="E187" s="10" t="str">
        <f t="shared" si="47"/>
        <v>Cambridgeshire</v>
      </c>
      <c r="F187" s="53" t="s">
        <v>522</v>
      </c>
      <c r="G187" s="69" t="s">
        <v>939</v>
      </c>
      <c r="H187" s="19">
        <v>6</v>
      </c>
      <c r="I187" s="11"/>
      <c r="K187" s="12">
        <f t="shared" si="42"/>
        <v>6</v>
      </c>
      <c r="L187" s="12">
        <f t="shared" si="43"/>
      </c>
      <c r="M187" s="13">
        <f t="shared" si="44"/>
      </c>
      <c r="N187" s="14">
        <f t="shared" si="45"/>
      </c>
      <c r="R187" s="14" t="s">
        <v>30</v>
      </c>
      <c r="S187" s="26" t="s">
        <v>9</v>
      </c>
      <c r="T187" t="s">
        <v>34</v>
      </c>
    </row>
    <row r="188" spans="1:20" ht="15">
      <c r="A188" s="15"/>
      <c r="B188" s="8" t="s">
        <v>45</v>
      </c>
      <c r="C188" s="9">
        <v>55</v>
      </c>
      <c r="D188" s="10" t="str">
        <f t="shared" si="46"/>
        <v>Jasmine Kemp</v>
      </c>
      <c r="E188" s="10" t="str">
        <f t="shared" si="47"/>
        <v>Norfolk</v>
      </c>
      <c r="F188" s="53" t="s">
        <v>523</v>
      </c>
      <c r="G188" s="69" t="s">
        <v>940</v>
      </c>
      <c r="H188" s="19">
        <v>5</v>
      </c>
      <c r="I188" s="11"/>
      <c r="K188" s="12">
        <f t="shared" si="42"/>
      </c>
      <c r="L188" s="12">
        <f t="shared" si="43"/>
      </c>
      <c r="M188" s="13">
        <f t="shared" si="44"/>
        <v>5</v>
      </c>
      <c r="N188" s="14">
        <f t="shared" si="45"/>
      </c>
      <c r="R188" s="14">
        <v>47</v>
      </c>
      <c r="S188" s="26" t="s">
        <v>9</v>
      </c>
      <c r="T188" t="s">
        <v>35</v>
      </c>
    </row>
    <row r="189" spans="1:20" ht="15">
      <c r="A189" s="15"/>
      <c r="B189" s="8" t="s">
        <v>45</v>
      </c>
      <c r="C189" s="9" t="s">
        <v>9</v>
      </c>
      <c r="D189" s="10" t="str">
        <f t="shared" si="46"/>
        <v>.</v>
      </c>
      <c r="E189" s="10" t="str">
        <f t="shared" si="47"/>
        <v>.</v>
      </c>
      <c r="F189" s="53"/>
      <c r="G189" s="69"/>
      <c r="H189" s="19">
        <v>4</v>
      </c>
      <c r="I189" s="11"/>
      <c r="K189" s="12">
        <f t="shared" si="42"/>
      </c>
      <c r="L189" s="12">
        <f t="shared" si="43"/>
      </c>
      <c r="M189" s="13">
        <f t="shared" si="44"/>
      </c>
      <c r="N189" s="14">
        <f t="shared" si="45"/>
      </c>
      <c r="R189" s="14">
        <v>48</v>
      </c>
      <c r="S189" s="26" t="s">
        <v>9</v>
      </c>
      <c r="T189" t="s">
        <v>35</v>
      </c>
    </row>
    <row r="190" spans="1:20" ht="15">
      <c r="A190" s="15"/>
      <c r="B190" s="8" t="s">
        <v>45</v>
      </c>
      <c r="C190" s="9" t="s">
        <v>9</v>
      </c>
      <c r="D190" s="10" t="str">
        <f t="shared" si="46"/>
        <v>.</v>
      </c>
      <c r="E190" s="10" t="str">
        <f t="shared" si="47"/>
        <v>.</v>
      </c>
      <c r="F190" s="53"/>
      <c r="G190" s="69"/>
      <c r="H190" s="19">
        <v>3</v>
      </c>
      <c r="I190" s="11"/>
      <c r="K190" s="12">
        <f t="shared" si="42"/>
      </c>
      <c r="L190" s="12">
        <f t="shared" si="43"/>
      </c>
      <c r="M190" s="13">
        <f t="shared" si="44"/>
      </c>
      <c r="N190" s="14">
        <f t="shared" si="45"/>
      </c>
      <c r="R190" s="14" t="s">
        <v>31</v>
      </c>
      <c r="S190" s="26" t="s">
        <v>9</v>
      </c>
      <c r="T190" t="s">
        <v>35</v>
      </c>
    </row>
    <row r="191" spans="1:20" ht="15">
      <c r="A191" s="15"/>
      <c r="B191" s="8" t="s">
        <v>45</v>
      </c>
      <c r="C191" s="9" t="s">
        <v>9</v>
      </c>
      <c r="D191" s="10" t="str">
        <f t="shared" si="46"/>
        <v>.</v>
      </c>
      <c r="E191" s="10" t="str">
        <f t="shared" si="47"/>
        <v>.</v>
      </c>
      <c r="F191" s="53"/>
      <c r="G191" s="69"/>
      <c r="H191" s="19">
        <v>2</v>
      </c>
      <c r="I191" s="11"/>
      <c r="K191" s="12">
        <f t="shared" si="42"/>
      </c>
      <c r="L191" s="12">
        <f t="shared" si="43"/>
      </c>
      <c r="M191" s="13">
        <f t="shared" si="44"/>
      </c>
      <c r="N191" s="14">
        <f t="shared" si="45"/>
      </c>
      <c r="R191" s="14">
        <v>55</v>
      </c>
      <c r="S191" s="26" t="s">
        <v>952</v>
      </c>
      <c r="T191" t="s">
        <v>36</v>
      </c>
    </row>
    <row r="192" spans="1:20" ht="15">
      <c r="A192" s="15"/>
      <c r="B192" s="8" t="s">
        <v>45</v>
      </c>
      <c r="C192" s="9" t="s">
        <v>9</v>
      </c>
      <c r="D192" s="10" t="str">
        <f t="shared" si="46"/>
        <v>.</v>
      </c>
      <c r="E192" s="10" t="str">
        <f t="shared" si="47"/>
        <v>.</v>
      </c>
      <c r="F192" s="53"/>
      <c r="G192" s="69"/>
      <c r="H192" s="19">
        <v>1</v>
      </c>
      <c r="I192" s="11"/>
      <c r="K192" s="12">
        <f t="shared" si="42"/>
      </c>
      <c r="L192" s="12">
        <f t="shared" si="43"/>
      </c>
      <c r="M192" s="13">
        <f t="shared" si="44"/>
      </c>
      <c r="N192" s="14">
        <f t="shared" si="45"/>
      </c>
      <c r="R192" s="14">
        <v>56</v>
      </c>
      <c r="S192" s="26" t="s">
        <v>9</v>
      </c>
      <c r="T192" t="s">
        <v>36</v>
      </c>
    </row>
    <row r="193" spans="1:20" ht="15">
      <c r="A193" s="15"/>
      <c r="B193" s="8" t="s">
        <v>45</v>
      </c>
      <c r="C193" s="9" t="s">
        <v>9</v>
      </c>
      <c r="D193" s="10" t="str">
        <f t="shared" si="46"/>
        <v>.</v>
      </c>
      <c r="E193" s="10" t="str">
        <f t="shared" si="47"/>
        <v>.</v>
      </c>
      <c r="F193" s="53"/>
      <c r="G193" s="69"/>
      <c r="H193" s="19"/>
      <c r="I193" s="11"/>
      <c r="K193" s="12"/>
      <c r="L193" s="12"/>
      <c r="M193" s="13"/>
      <c r="R193" s="14" t="s">
        <v>32</v>
      </c>
      <c r="S193" s="26" t="s">
        <v>9</v>
      </c>
      <c r="T193" t="s">
        <v>36</v>
      </c>
    </row>
    <row r="194" spans="1:20" ht="15">
      <c r="A194" s="15"/>
      <c r="B194" s="8" t="s">
        <v>45</v>
      </c>
      <c r="C194" s="9" t="s">
        <v>9</v>
      </c>
      <c r="D194" s="10" t="str">
        <f t="shared" si="46"/>
        <v>.</v>
      </c>
      <c r="E194" s="10" t="str">
        <f t="shared" si="47"/>
        <v>.</v>
      </c>
      <c r="F194" s="53"/>
      <c r="G194" s="69"/>
      <c r="H194" s="19"/>
      <c r="I194" s="11"/>
      <c r="K194" s="12"/>
      <c r="L194" s="12"/>
      <c r="M194" s="13"/>
      <c r="R194" s="14">
        <v>75</v>
      </c>
      <c r="S194" s="26" t="s">
        <v>280</v>
      </c>
      <c r="T194" t="s">
        <v>37</v>
      </c>
    </row>
    <row r="195" spans="1:20" ht="15">
      <c r="A195" s="15"/>
      <c r="B195" s="8" t="s">
        <v>45</v>
      </c>
      <c r="C195" s="9" t="s">
        <v>9</v>
      </c>
      <c r="D195" s="10" t="str">
        <f t="shared" si="46"/>
        <v>.</v>
      </c>
      <c r="E195" s="10" t="str">
        <f t="shared" si="47"/>
        <v>.</v>
      </c>
      <c r="F195" s="53"/>
      <c r="G195" s="69"/>
      <c r="H195" s="19"/>
      <c r="I195" s="11"/>
      <c r="K195" s="12"/>
      <c r="L195" s="12"/>
      <c r="M195" s="13"/>
      <c r="R195" s="14">
        <v>76</v>
      </c>
      <c r="S195" s="26" t="s">
        <v>9</v>
      </c>
      <c r="T195" t="s">
        <v>37</v>
      </c>
    </row>
    <row r="196" spans="1:20" ht="15">
      <c r="A196" s="15"/>
      <c r="B196" s="8" t="s">
        <v>45</v>
      </c>
      <c r="C196" s="9" t="s">
        <v>9</v>
      </c>
      <c r="D196" s="10" t="str">
        <f t="shared" si="46"/>
        <v>.</v>
      </c>
      <c r="E196" s="10" t="str">
        <f t="shared" si="47"/>
        <v>.</v>
      </c>
      <c r="F196" s="53"/>
      <c r="G196" s="69"/>
      <c r="H196" s="19"/>
      <c r="I196" s="11"/>
      <c r="K196" s="12"/>
      <c r="L196" s="12"/>
      <c r="M196" s="13"/>
      <c r="R196" s="14" t="s">
        <v>33</v>
      </c>
      <c r="S196" s="26" t="s">
        <v>9</v>
      </c>
      <c r="T196" t="s">
        <v>37</v>
      </c>
    </row>
    <row r="197" spans="1:20" s="14" customFormat="1" ht="15">
      <c r="A197" s="15"/>
      <c r="B197" s="8"/>
      <c r="C197" s="10"/>
      <c r="D197" s="10"/>
      <c r="E197" s="10"/>
      <c r="F197" s="55"/>
      <c r="G197" s="70"/>
      <c r="H197" s="19"/>
      <c r="I197" s="11"/>
      <c r="K197" s="12"/>
      <c r="L197" s="12"/>
      <c r="M197" s="13"/>
      <c r="R197" s="14" t="s">
        <v>9</v>
      </c>
      <c r="S197" s="14" t="s">
        <v>9</v>
      </c>
      <c r="T197" s="14" t="s">
        <v>9</v>
      </c>
    </row>
    <row r="198" spans="1:13" s="14" customFormat="1" ht="15">
      <c r="A198" s="15"/>
      <c r="B198" s="8"/>
      <c r="C198" s="10"/>
      <c r="D198" s="10"/>
      <c r="E198" s="10"/>
      <c r="F198" s="55"/>
      <c r="G198" s="70"/>
      <c r="H198" s="19"/>
      <c r="I198" s="11"/>
      <c r="K198" s="12"/>
      <c r="L198" s="12"/>
      <c r="M198" s="13"/>
    </row>
    <row r="199" spans="1:20" ht="15">
      <c r="A199" s="7" t="s">
        <v>26</v>
      </c>
      <c r="B199" s="8" t="s">
        <v>45</v>
      </c>
      <c r="C199" s="9">
        <v>76</v>
      </c>
      <c r="D199" s="10" t="str">
        <f>VLOOKUP(C199,$R$199:$T$211,2,FALSE)</f>
        <v>Laura Graham</v>
      </c>
      <c r="E199" s="10" t="str">
        <f>VLOOKUP(C199,$R$199:$T$211,3,FALSE)</f>
        <v>Suffolk</v>
      </c>
      <c r="F199" s="53" t="s">
        <v>762</v>
      </c>
      <c r="G199" s="69" t="s">
        <v>937</v>
      </c>
      <c r="H199" s="19">
        <v>8</v>
      </c>
      <c r="I199" s="11"/>
      <c r="K199" s="12">
        <f aca="true" t="shared" si="48" ref="K199:K206">IF($E199="","",IF(LEFT($E199,1)=$K$1,$H199,""))</f>
      </c>
      <c r="L199" s="12">
        <f aca="true" t="shared" si="49" ref="L199:L206">IF($E199="","",IF(LEFT($E199,1)=$L$1,$H199,""))</f>
      </c>
      <c r="M199" s="13">
        <f aca="true" t="shared" si="50" ref="M199:M206">IF($E199="","",IF(LEFT($E199,1)=$M$1,$H199,""))</f>
      </c>
      <c r="N199" s="14">
        <f aca="true" t="shared" si="51" ref="N199:N206">IF($E199="","",IF(LEFT($E199,1)=$N$1,$H199,""))</f>
        <v>8</v>
      </c>
      <c r="R199" s="14">
        <v>9</v>
      </c>
      <c r="S199" s="26" t="s">
        <v>167</v>
      </c>
      <c r="T199" t="s">
        <v>34</v>
      </c>
    </row>
    <row r="200" spans="1:20" ht="15">
      <c r="A200" s="15"/>
      <c r="B200" s="8" t="s">
        <v>45</v>
      </c>
      <c r="C200" s="9">
        <v>47</v>
      </c>
      <c r="D200" s="10" t="str">
        <f aca="true" t="shared" si="52" ref="D200:D210">VLOOKUP(C200,$R$199:$T$211,2,FALSE)</f>
        <v>Alice Barnsdale</v>
      </c>
      <c r="E200" s="10" t="str">
        <f aca="true" t="shared" si="53" ref="E200:E210">VLOOKUP(C200,$R$199:$T$211,3,FALSE)</f>
        <v>Lincolnshire</v>
      </c>
      <c r="F200" s="53" t="s">
        <v>763</v>
      </c>
      <c r="G200" s="69" t="s">
        <v>938</v>
      </c>
      <c r="H200" s="19">
        <v>7</v>
      </c>
      <c r="I200" s="11"/>
      <c r="K200" s="12">
        <f t="shared" si="48"/>
      </c>
      <c r="L200" s="12">
        <f t="shared" si="49"/>
        <v>7</v>
      </c>
      <c r="M200" s="13">
        <f t="shared" si="50"/>
      </c>
      <c r="N200" s="14">
        <f t="shared" si="51"/>
      </c>
      <c r="R200" s="14">
        <v>10</v>
      </c>
      <c r="S200" s="26" t="s">
        <v>9</v>
      </c>
      <c r="T200" t="s">
        <v>34</v>
      </c>
    </row>
    <row r="201" spans="1:20" ht="15">
      <c r="A201" s="15"/>
      <c r="B201" s="8" t="s">
        <v>45</v>
      </c>
      <c r="C201" s="9">
        <v>75</v>
      </c>
      <c r="D201" s="10" t="str">
        <f t="shared" si="52"/>
        <v>Lana Fulcher</v>
      </c>
      <c r="E201" s="10" t="str">
        <f t="shared" si="53"/>
        <v>Suffolk</v>
      </c>
      <c r="F201" s="53" t="s">
        <v>500</v>
      </c>
      <c r="G201" s="69" t="s">
        <v>939</v>
      </c>
      <c r="H201" s="19">
        <v>6</v>
      </c>
      <c r="I201" s="11"/>
      <c r="K201" s="12">
        <f t="shared" si="48"/>
      </c>
      <c r="L201" s="12">
        <f t="shared" si="49"/>
      </c>
      <c r="M201" s="13">
        <f t="shared" si="50"/>
      </c>
      <c r="N201" s="14">
        <f t="shared" si="51"/>
        <v>6</v>
      </c>
      <c r="R201" s="14" t="s">
        <v>30</v>
      </c>
      <c r="S201" s="26" t="s">
        <v>9</v>
      </c>
      <c r="T201" t="s">
        <v>34</v>
      </c>
    </row>
    <row r="202" spans="1:20" ht="15">
      <c r="A202" s="15"/>
      <c r="B202" s="8" t="s">
        <v>45</v>
      </c>
      <c r="C202" s="9">
        <v>55</v>
      </c>
      <c r="D202" s="10" t="str">
        <f t="shared" si="52"/>
        <v>Jasmine Kemp</v>
      </c>
      <c r="E202" s="10" t="str">
        <f t="shared" si="53"/>
        <v>Norfolk</v>
      </c>
      <c r="F202" s="53" t="s">
        <v>764</v>
      </c>
      <c r="G202" s="69" t="s">
        <v>940</v>
      </c>
      <c r="H202" s="19">
        <v>5</v>
      </c>
      <c r="I202" s="11"/>
      <c r="K202" s="12">
        <f t="shared" si="48"/>
      </c>
      <c r="L202" s="12">
        <f t="shared" si="49"/>
      </c>
      <c r="M202" s="13">
        <f t="shared" si="50"/>
        <v>5</v>
      </c>
      <c r="N202" s="14">
        <f t="shared" si="51"/>
      </c>
      <c r="R202" s="14">
        <v>47</v>
      </c>
      <c r="S202" s="26" t="s">
        <v>385</v>
      </c>
      <c r="T202" t="s">
        <v>35</v>
      </c>
    </row>
    <row r="203" spans="1:20" ht="15">
      <c r="A203" s="15"/>
      <c r="B203" s="8" t="s">
        <v>45</v>
      </c>
      <c r="C203" s="9" t="s">
        <v>9</v>
      </c>
      <c r="D203" s="10" t="str">
        <f t="shared" si="52"/>
        <v>.</v>
      </c>
      <c r="E203" s="10" t="str">
        <f t="shared" si="53"/>
        <v>.</v>
      </c>
      <c r="F203" s="53"/>
      <c r="G203" s="69"/>
      <c r="H203" s="19">
        <v>4</v>
      </c>
      <c r="I203" s="11"/>
      <c r="K203" s="12">
        <f t="shared" si="48"/>
      </c>
      <c r="L203" s="12">
        <f t="shared" si="49"/>
      </c>
      <c r="M203" s="13">
        <f t="shared" si="50"/>
      </c>
      <c r="N203" s="14">
        <f t="shared" si="51"/>
      </c>
      <c r="R203" s="14">
        <v>48</v>
      </c>
      <c r="S203" s="26" t="s">
        <v>9</v>
      </c>
      <c r="T203" t="s">
        <v>35</v>
      </c>
    </row>
    <row r="204" spans="1:20" ht="15">
      <c r="A204" s="15"/>
      <c r="B204" s="8" t="s">
        <v>45</v>
      </c>
      <c r="C204" s="9" t="s">
        <v>9</v>
      </c>
      <c r="D204" s="10" t="str">
        <f t="shared" si="52"/>
        <v>.</v>
      </c>
      <c r="E204" s="10" t="str">
        <f t="shared" si="53"/>
        <v>.</v>
      </c>
      <c r="F204" s="53"/>
      <c r="G204" s="69"/>
      <c r="H204" s="19">
        <v>3</v>
      </c>
      <c r="I204" s="11"/>
      <c r="K204" s="12">
        <f t="shared" si="48"/>
      </c>
      <c r="L204" s="12">
        <f t="shared" si="49"/>
      </c>
      <c r="M204" s="13">
        <f t="shared" si="50"/>
      </c>
      <c r="N204" s="14">
        <f t="shared" si="51"/>
      </c>
      <c r="R204" s="14" t="s">
        <v>31</v>
      </c>
      <c r="S204" s="26" t="s">
        <v>9</v>
      </c>
      <c r="T204" t="s">
        <v>35</v>
      </c>
    </row>
    <row r="205" spans="1:20" ht="15">
      <c r="A205" s="15"/>
      <c r="B205" s="8" t="s">
        <v>45</v>
      </c>
      <c r="C205" s="9" t="s">
        <v>9</v>
      </c>
      <c r="D205" s="10" t="str">
        <f t="shared" si="52"/>
        <v>.</v>
      </c>
      <c r="E205" s="10" t="str">
        <f t="shared" si="53"/>
        <v>.</v>
      </c>
      <c r="F205" s="53"/>
      <c r="G205" s="69"/>
      <c r="H205" s="19">
        <v>2</v>
      </c>
      <c r="I205" s="11"/>
      <c r="K205" s="12">
        <f t="shared" si="48"/>
      </c>
      <c r="L205" s="12">
        <f t="shared" si="49"/>
      </c>
      <c r="M205" s="13">
        <f t="shared" si="50"/>
      </c>
      <c r="N205" s="14">
        <f t="shared" si="51"/>
      </c>
      <c r="R205" s="14">
        <v>55</v>
      </c>
      <c r="S205" s="26" t="s">
        <v>952</v>
      </c>
      <c r="T205" t="s">
        <v>36</v>
      </c>
    </row>
    <row r="206" spans="1:20" ht="15">
      <c r="A206" s="15"/>
      <c r="B206" s="8" t="s">
        <v>45</v>
      </c>
      <c r="C206" s="9" t="s">
        <v>9</v>
      </c>
      <c r="D206" s="10" t="str">
        <f t="shared" si="52"/>
        <v>.</v>
      </c>
      <c r="E206" s="10" t="str">
        <f t="shared" si="53"/>
        <v>.</v>
      </c>
      <c r="F206" s="53"/>
      <c r="G206" s="69"/>
      <c r="H206" s="19">
        <v>1</v>
      </c>
      <c r="I206" s="11"/>
      <c r="K206" s="12">
        <f t="shared" si="48"/>
      </c>
      <c r="L206" s="12">
        <f t="shared" si="49"/>
      </c>
      <c r="M206" s="13">
        <f t="shared" si="50"/>
      </c>
      <c r="N206" s="14">
        <f t="shared" si="51"/>
      </c>
      <c r="R206" s="14">
        <v>56</v>
      </c>
      <c r="S206" s="26" t="s">
        <v>9</v>
      </c>
      <c r="T206" t="s">
        <v>36</v>
      </c>
    </row>
    <row r="207" spans="1:20" ht="15">
      <c r="A207" s="15"/>
      <c r="B207" s="8" t="s">
        <v>45</v>
      </c>
      <c r="C207" s="9" t="s">
        <v>9</v>
      </c>
      <c r="D207" s="10" t="str">
        <f t="shared" si="52"/>
        <v>.</v>
      </c>
      <c r="E207" s="10" t="str">
        <f t="shared" si="53"/>
        <v>.</v>
      </c>
      <c r="F207" s="53"/>
      <c r="G207" s="69"/>
      <c r="H207" s="19"/>
      <c r="I207" s="11"/>
      <c r="K207" s="12"/>
      <c r="L207" s="12"/>
      <c r="M207" s="13"/>
      <c r="R207" s="14" t="s">
        <v>32</v>
      </c>
      <c r="S207" s="26" t="s">
        <v>9</v>
      </c>
      <c r="T207" t="s">
        <v>36</v>
      </c>
    </row>
    <row r="208" spans="1:20" ht="15">
      <c r="A208" s="15"/>
      <c r="B208" s="8" t="s">
        <v>45</v>
      </c>
      <c r="C208" s="9" t="s">
        <v>9</v>
      </c>
      <c r="D208" s="10" t="str">
        <f t="shared" si="52"/>
        <v>.</v>
      </c>
      <c r="E208" s="10" t="str">
        <f t="shared" si="53"/>
        <v>.</v>
      </c>
      <c r="F208" s="53"/>
      <c r="G208" s="69"/>
      <c r="H208" s="19"/>
      <c r="I208" s="11"/>
      <c r="K208" s="12"/>
      <c r="L208" s="12"/>
      <c r="M208" s="13"/>
      <c r="R208" s="14">
        <v>75</v>
      </c>
      <c r="S208" s="26" t="s">
        <v>280</v>
      </c>
      <c r="T208" t="s">
        <v>37</v>
      </c>
    </row>
    <row r="209" spans="1:20" ht="15">
      <c r="A209" s="15"/>
      <c r="B209" s="8" t="s">
        <v>45</v>
      </c>
      <c r="C209" s="9" t="s">
        <v>9</v>
      </c>
      <c r="D209" s="10" t="str">
        <f t="shared" si="52"/>
        <v>.</v>
      </c>
      <c r="E209" s="10" t="str">
        <f t="shared" si="53"/>
        <v>.</v>
      </c>
      <c r="F209" s="53"/>
      <c r="G209" s="69"/>
      <c r="H209" s="19"/>
      <c r="I209" s="11"/>
      <c r="K209" s="12"/>
      <c r="L209" s="12"/>
      <c r="M209" s="13"/>
      <c r="R209" s="14">
        <v>76</v>
      </c>
      <c r="S209" s="26" t="s">
        <v>281</v>
      </c>
      <c r="T209" t="s">
        <v>37</v>
      </c>
    </row>
    <row r="210" spans="1:20" ht="15">
      <c r="A210" s="15"/>
      <c r="B210" s="8" t="s">
        <v>45</v>
      </c>
      <c r="C210" s="9" t="s">
        <v>9</v>
      </c>
      <c r="D210" s="10" t="str">
        <f t="shared" si="52"/>
        <v>.</v>
      </c>
      <c r="E210" s="10" t="str">
        <f t="shared" si="53"/>
        <v>.</v>
      </c>
      <c r="F210" s="53"/>
      <c r="G210" s="69"/>
      <c r="H210" s="19"/>
      <c r="I210" s="11"/>
      <c r="K210" s="12"/>
      <c r="L210" s="12"/>
      <c r="M210" s="13"/>
      <c r="R210" s="14" t="s">
        <v>33</v>
      </c>
      <c r="S210" s="26" t="s">
        <v>9</v>
      </c>
      <c r="T210" t="s">
        <v>37</v>
      </c>
    </row>
    <row r="211" spans="1:20" s="14" customFormat="1" ht="15">
      <c r="A211" s="15"/>
      <c r="B211" s="8"/>
      <c r="C211" s="10"/>
      <c r="D211" s="10"/>
      <c r="E211" s="10"/>
      <c r="F211" s="55"/>
      <c r="G211" s="70"/>
      <c r="H211" s="19"/>
      <c r="I211" s="11"/>
      <c r="K211" s="12"/>
      <c r="L211" s="12"/>
      <c r="M211" s="13"/>
      <c r="R211" s="14" t="s">
        <v>9</v>
      </c>
      <c r="S211" s="14" t="s">
        <v>9</v>
      </c>
      <c r="T211" s="14" t="s">
        <v>9</v>
      </c>
    </row>
    <row r="212" spans="1:13" s="14" customFormat="1" ht="15">
      <c r="A212" s="15"/>
      <c r="B212" s="8"/>
      <c r="C212" s="10"/>
      <c r="D212" s="10"/>
      <c r="E212" s="10"/>
      <c r="F212" s="55"/>
      <c r="G212" s="70"/>
      <c r="H212" s="19"/>
      <c r="I212" s="11"/>
      <c r="K212" s="12"/>
      <c r="L212" s="12"/>
      <c r="M212" s="13"/>
    </row>
    <row r="213" spans="1:20" ht="15">
      <c r="A213" s="7" t="s">
        <v>27</v>
      </c>
      <c r="B213" s="8" t="s">
        <v>45</v>
      </c>
      <c r="C213" s="9">
        <v>47</v>
      </c>
      <c r="D213" s="10" t="str">
        <f>VLOOKUP(C213,$R$213:$T$225,2,FALSE)</f>
        <v>Alice Barnsdale</v>
      </c>
      <c r="E213" s="10" t="str">
        <f>VLOOKUP(C213,$R$213:$T$225,3,FALSE)</f>
        <v>Lincolnshire</v>
      </c>
      <c r="F213" s="53" t="s">
        <v>484</v>
      </c>
      <c r="G213" s="69" t="s">
        <v>937</v>
      </c>
      <c r="H213" s="19">
        <v>8</v>
      </c>
      <c r="I213" s="11"/>
      <c r="K213" s="12">
        <f aca="true" t="shared" si="54" ref="K213:K220">IF($E213="","",IF(LEFT($E213,1)=$K$1,$H213,""))</f>
      </c>
      <c r="L213" s="12">
        <f aca="true" t="shared" si="55" ref="L213:L220">IF($E213="","",IF(LEFT($E213,1)=$L$1,$H213,""))</f>
        <v>8</v>
      </c>
      <c r="M213" s="13">
        <f aca="true" t="shared" si="56" ref="M213:M220">IF($E213="","",IF(LEFT($E213,1)=$M$1,$H213,""))</f>
      </c>
      <c r="N213" s="14">
        <f aca="true" t="shared" si="57" ref="N213:N220">IF($E213="","",IF(LEFT($E213,1)=$N$1,$H213,""))</f>
      </c>
      <c r="R213" s="14">
        <v>9</v>
      </c>
      <c r="S213" s="26" t="s">
        <v>88</v>
      </c>
      <c r="T213" t="s">
        <v>34</v>
      </c>
    </row>
    <row r="214" spans="1:20" ht="15">
      <c r="A214" s="15"/>
      <c r="B214" s="8" t="s">
        <v>45</v>
      </c>
      <c r="C214" s="9">
        <v>75</v>
      </c>
      <c r="D214" s="10" t="str">
        <f aca="true" t="shared" si="58" ref="D214:D224">VLOOKUP(C214,$R$213:$T$225,2,FALSE)</f>
        <v>Lana Fulcher</v>
      </c>
      <c r="E214" s="10" t="str">
        <f aca="true" t="shared" si="59" ref="E214:E224">VLOOKUP(C214,$R$213:$T$225,3,FALSE)</f>
        <v>Suffolk</v>
      </c>
      <c r="F214" s="53" t="s">
        <v>485</v>
      </c>
      <c r="G214" s="69" t="s">
        <v>938</v>
      </c>
      <c r="H214" s="19">
        <v>7</v>
      </c>
      <c r="I214" s="11"/>
      <c r="K214" s="12">
        <f t="shared" si="54"/>
      </c>
      <c r="L214" s="12">
        <f t="shared" si="55"/>
      </c>
      <c r="M214" s="13">
        <f t="shared" si="56"/>
      </c>
      <c r="N214" s="14">
        <f t="shared" si="57"/>
        <v>7</v>
      </c>
      <c r="R214" s="14">
        <v>10</v>
      </c>
      <c r="S214" s="26" t="s">
        <v>290</v>
      </c>
      <c r="T214" t="s">
        <v>34</v>
      </c>
    </row>
    <row r="215" spans="1:20" ht="15">
      <c r="A215" s="15"/>
      <c r="B215" s="8" t="s">
        <v>45</v>
      </c>
      <c r="C215" s="9">
        <v>9</v>
      </c>
      <c r="D215" s="10" t="str">
        <f t="shared" si="58"/>
        <v>Lydia Church</v>
      </c>
      <c r="E215" s="10" t="str">
        <f t="shared" si="59"/>
        <v>Cambridgeshire</v>
      </c>
      <c r="F215" s="53" t="s">
        <v>486</v>
      </c>
      <c r="G215" s="69" t="s">
        <v>939</v>
      </c>
      <c r="H215" s="19">
        <v>6</v>
      </c>
      <c r="I215" s="11"/>
      <c r="K215" s="12">
        <f t="shared" si="54"/>
        <v>6</v>
      </c>
      <c r="L215" s="12">
        <f t="shared" si="55"/>
      </c>
      <c r="M215" s="13">
        <f t="shared" si="56"/>
      </c>
      <c r="N215" s="14">
        <f t="shared" si="57"/>
      </c>
      <c r="R215" s="14" t="s">
        <v>30</v>
      </c>
      <c r="S215" s="26" t="s">
        <v>9</v>
      </c>
      <c r="T215" t="s">
        <v>34</v>
      </c>
    </row>
    <row r="216" spans="1:20" ht="15">
      <c r="A216" s="15"/>
      <c r="B216" s="8" t="s">
        <v>45</v>
      </c>
      <c r="C216" s="9">
        <v>10</v>
      </c>
      <c r="D216" s="10" t="str">
        <f t="shared" si="58"/>
        <v>Grace Overy</v>
      </c>
      <c r="E216" s="10" t="str">
        <f t="shared" si="59"/>
        <v>Cambridgeshire</v>
      </c>
      <c r="F216" s="53" t="s">
        <v>488</v>
      </c>
      <c r="G216" s="69" t="s">
        <v>940</v>
      </c>
      <c r="H216" s="19">
        <v>5</v>
      </c>
      <c r="I216" s="11"/>
      <c r="K216" s="12">
        <f t="shared" si="54"/>
        <v>5</v>
      </c>
      <c r="L216" s="12">
        <f t="shared" si="55"/>
      </c>
      <c r="M216" s="13">
        <f t="shared" si="56"/>
      </c>
      <c r="N216" s="14">
        <f t="shared" si="57"/>
      </c>
      <c r="R216" s="14">
        <v>47</v>
      </c>
      <c r="S216" s="26" t="s">
        <v>385</v>
      </c>
      <c r="T216" t="s">
        <v>35</v>
      </c>
    </row>
    <row r="217" spans="1:20" ht="15">
      <c r="A217" s="15"/>
      <c r="B217" s="8" t="s">
        <v>45</v>
      </c>
      <c r="C217" s="9">
        <v>55</v>
      </c>
      <c r="D217" s="10" t="str">
        <f t="shared" si="58"/>
        <v>Amy Dowsett</v>
      </c>
      <c r="E217" s="10" t="str">
        <f t="shared" si="59"/>
        <v>Norfolk</v>
      </c>
      <c r="F217" s="53" t="s">
        <v>489</v>
      </c>
      <c r="G217" s="69" t="s">
        <v>944</v>
      </c>
      <c r="H217" s="19">
        <v>4</v>
      </c>
      <c r="I217" s="11"/>
      <c r="K217" s="12">
        <f t="shared" si="54"/>
      </c>
      <c r="L217" s="12">
        <f t="shared" si="55"/>
      </c>
      <c r="M217" s="13">
        <f t="shared" si="56"/>
        <v>4</v>
      </c>
      <c r="N217" s="14">
        <f t="shared" si="57"/>
      </c>
      <c r="R217" s="14">
        <v>48</v>
      </c>
      <c r="S217" s="26" t="s">
        <v>9</v>
      </c>
      <c r="T217" t="s">
        <v>35</v>
      </c>
    </row>
    <row r="218" spans="1:20" ht="15">
      <c r="A218" s="15"/>
      <c r="B218" s="8" t="s">
        <v>45</v>
      </c>
      <c r="C218" s="9" t="s">
        <v>9</v>
      </c>
      <c r="D218" s="10" t="str">
        <f t="shared" si="58"/>
        <v>.</v>
      </c>
      <c r="E218" s="10" t="str">
        <f t="shared" si="59"/>
        <v>.</v>
      </c>
      <c r="F218" s="53"/>
      <c r="G218" s="69"/>
      <c r="H218" s="19">
        <v>3</v>
      </c>
      <c r="I218" s="11"/>
      <c r="K218" s="12">
        <f t="shared" si="54"/>
      </c>
      <c r="L218" s="12">
        <f t="shared" si="55"/>
      </c>
      <c r="M218" s="13">
        <f t="shared" si="56"/>
      </c>
      <c r="N218" s="14">
        <f t="shared" si="57"/>
      </c>
      <c r="R218" s="14" t="s">
        <v>31</v>
      </c>
      <c r="S218" s="26" t="s">
        <v>9</v>
      </c>
      <c r="T218" t="s">
        <v>35</v>
      </c>
    </row>
    <row r="219" spans="1:20" ht="15">
      <c r="A219" s="15"/>
      <c r="B219" s="8" t="s">
        <v>45</v>
      </c>
      <c r="C219" s="9" t="s">
        <v>9</v>
      </c>
      <c r="D219" s="10" t="str">
        <f t="shared" si="58"/>
        <v>.</v>
      </c>
      <c r="E219" s="10" t="str">
        <f t="shared" si="59"/>
        <v>.</v>
      </c>
      <c r="F219" s="53"/>
      <c r="G219" s="69"/>
      <c r="H219" s="19">
        <v>2</v>
      </c>
      <c r="I219" s="11"/>
      <c r="K219" s="12">
        <f t="shared" si="54"/>
      </c>
      <c r="L219" s="12">
        <f t="shared" si="55"/>
      </c>
      <c r="M219" s="13">
        <f t="shared" si="56"/>
      </c>
      <c r="N219" s="14">
        <f t="shared" si="57"/>
      </c>
      <c r="R219" s="14">
        <v>55</v>
      </c>
      <c r="S219" s="26" t="s">
        <v>478</v>
      </c>
      <c r="T219" t="s">
        <v>36</v>
      </c>
    </row>
    <row r="220" spans="1:20" ht="15">
      <c r="A220" s="15"/>
      <c r="B220" s="8" t="s">
        <v>45</v>
      </c>
      <c r="C220" s="9" t="s">
        <v>9</v>
      </c>
      <c r="D220" s="10" t="str">
        <f t="shared" si="58"/>
        <v>.</v>
      </c>
      <c r="E220" s="10" t="str">
        <f t="shared" si="59"/>
        <v>.</v>
      </c>
      <c r="F220" s="53"/>
      <c r="G220" s="69"/>
      <c r="H220" s="19">
        <v>1</v>
      </c>
      <c r="I220" s="11"/>
      <c r="K220" s="12">
        <f t="shared" si="54"/>
      </c>
      <c r="L220" s="12">
        <f t="shared" si="55"/>
      </c>
      <c r="M220" s="13">
        <f t="shared" si="56"/>
      </c>
      <c r="N220" s="14">
        <f t="shared" si="57"/>
      </c>
      <c r="R220" s="14">
        <v>56</v>
      </c>
      <c r="S220" s="26" t="s">
        <v>9</v>
      </c>
      <c r="T220" t="s">
        <v>36</v>
      </c>
    </row>
    <row r="221" spans="1:20" ht="15">
      <c r="A221" s="15"/>
      <c r="B221" s="8" t="s">
        <v>45</v>
      </c>
      <c r="C221" s="9" t="s">
        <v>9</v>
      </c>
      <c r="D221" s="10" t="str">
        <f t="shared" si="58"/>
        <v>.</v>
      </c>
      <c r="E221" s="10" t="str">
        <f t="shared" si="59"/>
        <v>.</v>
      </c>
      <c r="F221" s="53"/>
      <c r="G221" s="69"/>
      <c r="H221" s="19"/>
      <c r="I221" s="11"/>
      <c r="K221" s="12"/>
      <c r="L221" s="12"/>
      <c r="M221" s="13"/>
      <c r="R221" s="14" t="s">
        <v>32</v>
      </c>
      <c r="S221" s="26" t="s">
        <v>9</v>
      </c>
      <c r="T221" t="s">
        <v>36</v>
      </c>
    </row>
    <row r="222" spans="1:20" ht="15">
      <c r="A222" s="15"/>
      <c r="B222" s="8" t="s">
        <v>45</v>
      </c>
      <c r="C222" s="9" t="s">
        <v>9</v>
      </c>
      <c r="D222" s="10" t="str">
        <f t="shared" si="58"/>
        <v>.</v>
      </c>
      <c r="E222" s="10" t="str">
        <f t="shared" si="59"/>
        <v>.</v>
      </c>
      <c r="F222" s="53"/>
      <c r="G222" s="69"/>
      <c r="H222" s="19"/>
      <c r="I222" s="11"/>
      <c r="K222" s="12"/>
      <c r="L222" s="12"/>
      <c r="M222" s="13"/>
      <c r="R222" s="14">
        <v>75</v>
      </c>
      <c r="S222" s="26" t="s">
        <v>280</v>
      </c>
      <c r="T222" t="s">
        <v>37</v>
      </c>
    </row>
    <row r="223" spans="1:20" ht="15">
      <c r="A223" s="15"/>
      <c r="B223" s="8" t="s">
        <v>45</v>
      </c>
      <c r="C223" s="9" t="s">
        <v>9</v>
      </c>
      <c r="D223" s="10" t="str">
        <f t="shared" si="58"/>
        <v>.</v>
      </c>
      <c r="E223" s="10" t="str">
        <f t="shared" si="59"/>
        <v>.</v>
      </c>
      <c r="F223" s="53"/>
      <c r="G223" s="69"/>
      <c r="H223" s="19"/>
      <c r="I223" s="11"/>
      <c r="K223" s="12"/>
      <c r="L223" s="12"/>
      <c r="M223" s="13"/>
      <c r="R223" s="14">
        <v>76</v>
      </c>
      <c r="S223" s="26" t="s">
        <v>282</v>
      </c>
      <c r="T223" t="s">
        <v>37</v>
      </c>
    </row>
    <row r="224" spans="1:20" ht="15">
      <c r="A224" s="15"/>
      <c r="B224" s="8" t="s">
        <v>45</v>
      </c>
      <c r="C224" s="9" t="s">
        <v>9</v>
      </c>
      <c r="D224" s="10" t="str">
        <f t="shared" si="58"/>
        <v>.</v>
      </c>
      <c r="E224" s="10" t="str">
        <f t="shared" si="59"/>
        <v>.</v>
      </c>
      <c r="F224" s="53"/>
      <c r="G224" s="69"/>
      <c r="H224" s="19"/>
      <c r="I224" s="11"/>
      <c r="K224" s="12"/>
      <c r="L224" s="12"/>
      <c r="M224" s="13"/>
      <c r="R224" s="14" t="s">
        <v>33</v>
      </c>
      <c r="S224" s="26" t="s">
        <v>9</v>
      </c>
      <c r="T224" t="s">
        <v>37</v>
      </c>
    </row>
    <row r="225" spans="1:20" s="14" customFormat="1" ht="15">
      <c r="A225" s="15"/>
      <c r="B225" s="8"/>
      <c r="C225" s="10"/>
      <c r="D225" s="10"/>
      <c r="E225" s="10"/>
      <c r="F225" s="55"/>
      <c r="G225" s="70"/>
      <c r="H225" s="19"/>
      <c r="I225" s="11"/>
      <c r="K225" s="12"/>
      <c r="L225" s="12"/>
      <c r="M225" s="13"/>
      <c r="R225" s="14" t="s">
        <v>9</v>
      </c>
      <c r="S225" s="14" t="s">
        <v>9</v>
      </c>
      <c r="T225" s="14" t="s">
        <v>9</v>
      </c>
    </row>
    <row r="226" spans="1:13" s="14" customFormat="1" ht="15">
      <c r="A226" s="15"/>
      <c r="B226" s="8"/>
      <c r="C226" s="10"/>
      <c r="D226" s="10"/>
      <c r="E226" s="10"/>
      <c r="F226" s="55"/>
      <c r="G226" s="70"/>
      <c r="H226" s="19"/>
      <c r="I226" s="11"/>
      <c r="K226" s="12"/>
      <c r="L226" s="12"/>
      <c r="M226" s="13"/>
    </row>
    <row r="227" spans="1:20" ht="15">
      <c r="A227" s="7" t="s">
        <v>28</v>
      </c>
      <c r="B227" s="8" t="s">
        <v>45</v>
      </c>
      <c r="C227" s="9">
        <v>76</v>
      </c>
      <c r="D227" s="10" t="str">
        <f>VLOOKUP(C227,$R$227:$T$239,2,FALSE)</f>
        <v>Laura Graham</v>
      </c>
      <c r="E227" s="10" t="str">
        <f>VLOOKUP(C227,$R$227:$T$239,3,FALSE)</f>
        <v>Suffolk</v>
      </c>
      <c r="F227" s="53" t="s">
        <v>914</v>
      </c>
      <c r="G227" s="69" t="s">
        <v>937</v>
      </c>
      <c r="H227" s="19">
        <v>8</v>
      </c>
      <c r="I227" s="11"/>
      <c r="K227" s="12">
        <f aca="true" t="shared" si="60" ref="K227:K234">IF($E227="","",IF(LEFT($E227,1)=$K$1,$H227,""))</f>
      </c>
      <c r="L227" s="12">
        <f aca="true" t="shared" si="61" ref="L227:L234">IF($E227="","",IF(LEFT($E227,1)=$L$1,$H227,""))</f>
      </c>
      <c r="M227" s="13">
        <f aca="true" t="shared" si="62" ref="M227:M234">IF($E227="","",IF(LEFT($E227,1)=$M$1,$H227,""))</f>
      </c>
      <c r="N227" s="14">
        <f aca="true" t="shared" si="63" ref="N227:N234">IF($E227="","",IF(LEFT($E227,1)=$N$1,$H227,""))</f>
        <v>8</v>
      </c>
      <c r="R227" s="14">
        <v>9</v>
      </c>
      <c r="S227" s="26" t="s">
        <v>9</v>
      </c>
      <c r="T227" t="s">
        <v>34</v>
      </c>
    </row>
    <row r="228" spans="1:20" ht="15">
      <c r="A228" s="15"/>
      <c r="B228" s="8" t="s">
        <v>45</v>
      </c>
      <c r="C228" s="9">
        <v>48</v>
      </c>
      <c r="D228" s="10" t="str">
        <f aca="true" t="shared" si="64" ref="D228:D238">VLOOKUP(C228,$R$227:$T$239,2,FALSE)</f>
        <v>Eleanor English</v>
      </c>
      <c r="E228" s="10" t="str">
        <f aca="true" t="shared" si="65" ref="E228:E238">VLOOKUP(C228,$R$227:$T$239,3,FALSE)</f>
        <v>Lincolnshire</v>
      </c>
      <c r="F228" s="53" t="s">
        <v>915</v>
      </c>
      <c r="G228" s="69" t="s">
        <v>938</v>
      </c>
      <c r="H228" s="19">
        <v>7</v>
      </c>
      <c r="I228" s="11"/>
      <c r="K228" s="12">
        <f t="shared" si="60"/>
      </c>
      <c r="L228" s="12">
        <f t="shared" si="61"/>
        <v>7</v>
      </c>
      <c r="M228" s="13">
        <f t="shared" si="62"/>
      </c>
      <c r="N228" s="14">
        <f t="shared" si="63"/>
      </c>
      <c r="R228" s="14">
        <v>10</v>
      </c>
      <c r="T228" t="s">
        <v>34</v>
      </c>
    </row>
    <row r="229" spans="1:20" ht="15">
      <c r="A229" s="15"/>
      <c r="B229" s="8" t="s">
        <v>45</v>
      </c>
      <c r="C229" s="9">
        <v>75</v>
      </c>
      <c r="D229" s="10" t="str">
        <f t="shared" si="64"/>
        <v>Chloe Godbold</v>
      </c>
      <c r="E229" s="10" t="str">
        <f t="shared" si="65"/>
        <v>Suffolk</v>
      </c>
      <c r="F229" s="53" t="s">
        <v>916</v>
      </c>
      <c r="G229" s="69" t="s">
        <v>939</v>
      </c>
      <c r="H229" s="19">
        <v>6</v>
      </c>
      <c r="I229" s="11"/>
      <c r="K229" s="12">
        <f t="shared" si="60"/>
      </c>
      <c r="L229" s="12">
        <f t="shared" si="61"/>
      </c>
      <c r="M229" s="13">
        <f t="shared" si="62"/>
      </c>
      <c r="N229" s="14">
        <f t="shared" si="63"/>
        <v>6</v>
      </c>
      <c r="R229" s="14" t="s">
        <v>30</v>
      </c>
      <c r="S229" s="26" t="s">
        <v>9</v>
      </c>
      <c r="T229" t="s">
        <v>34</v>
      </c>
    </row>
    <row r="230" spans="1:20" ht="15">
      <c r="A230" s="15"/>
      <c r="B230" s="8" t="s">
        <v>45</v>
      </c>
      <c r="C230" s="9" t="s">
        <v>9</v>
      </c>
      <c r="D230" s="10" t="str">
        <f t="shared" si="64"/>
        <v>.</v>
      </c>
      <c r="E230" s="10" t="str">
        <f t="shared" si="65"/>
        <v>.</v>
      </c>
      <c r="F230" s="53"/>
      <c r="G230" s="69"/>
      <c r="H230" s="19">
        <v>5</v>
      </c>
      <c r="I230" s="11"/>
      <c r="K230" s="12">
        <f t="shared" si="60"/>
      </c>
      <c r="L230" s="12">
        <f t="shared" si="61"/>
      </c>
      <c r="M230" s="13">
        <f t="shared" si="62"/>
      </c>
      <c r="N230" s="14">
        <f t="shared" si="63"/>
      </c>
      <c r="R230" s="14">
        <v>47</v>
      </c>
      <c r="S230" s="26" t="s">
        <v>9</v>
      </c>
      <c r="T230" t="s">
        <v>35</v>
      </c>
    </row>
    <row r="231" spans="1:20" ht="15">
      <c r="A231" s="15"/>
      <c r="B231" s="8" t="s">
        <v>45</v>
      </c>
      <c r="C231" s="9" t="s">
        <v>9</v>
      </c>
      <c r="D231" s="10" t="str">
        <f t="shared" si="64"/>
        <v>.</v>
      </c>
      <c r="E231" s="10" t="str">
        <f t="shared" si="65"/>
        <v>.</v>
      </c>
      <c r="F231" s="53"/>
      <c r="G231" s="69"/>
      <c r="H231" s="19">
        <v>4</v>
      </c>
      <c r="I231" s="11"/>
      <c r="K231" s="12">
        <f t="shared" si="60"/>
      </c>
      <c r="L231" s="12">
        <f t="shared" si="61"/>
      </c>
      <c r="M231" s="13">
        <f t="shared" si="62"/>
      </c>
      <c r="N231" s="14">
        <f t="shared" si="63"/>
      </c>
      <c r="R231" s="14">
        <v>48</v>
      </c>
      <c r="S231" s="26" t="s">
        <v>381</v>
      </c>
      <c r="T231" t="s">
        <v>35</v>
      </c>
    </row>
    <row r="232" spans="1:20" ht="15">
      <c r="A232" s="15"/>
      <c r="B232" s="8" t="s">
        <v>45</v>
      </c>
      <c r="C232" s="9" t="s">
        <v>9</v>
      </c>
      <c r="D232" s="10" t="str">
        <f t="shared" si="64"/>
        <v>.</v>
      </c>
      <c r="E232" s="10" t="str">
        <f t="shared" si="65"/>
        <v>.</v>
      </c>
      <c r="F232" s="53"/>
      <c r="G232" s="69"/>
      <c r="H232" s="19">
        <v>3</v>
      </c>
      <c r="I232" s="11"/>
      <c r="K232" s="12">
        <f t="shared" si="60"/>
      </c>
      <c r="L232" s="12">
        <f t="shared" si="61"/>
      </c>
      <c r="M232" s="13">
        <f t="shared" si="62"/>
      </c>
      <c r="N232" s="14">
        <f t="shared" si="63"/>
      </c>
      <c r="R232" s="14" t="s">
        <v>31</v>
      </c>
      <c r="S232" s="26" t="s">
        <v>9</v>
      </c>
      <c r="T232" t="s">
        <v>35</v>
      </c>
    </row>
    <row r="233" spans="1:20" ht="15">
      <c r="A233" s="15"/>
      <c r="B233" s="8" t="s">
        <v>45</v>
      </c>
      <c r="C233" s="9" t="s">
        <v>9</v>
      </c>
      <c r="D233" s="10" t="str">
        <f t="shared" si="64"/>
        <v>.</v>
      </c>
      <c r="E233" s="10" t="str">
        <f t="shared" si="65"/>
        <v>.</v>
      </c>
      <c r="F233" s="53"/>
      <c r="G233" s="69"/>
      <c r="H233" s="19">
        <v>2</v>
      </c>
      <c r="I233" s="11"/>
      <c r="K233" s="12">
        <f t="shared" si="60"/>
      </c>
      <c r="L233" s="12">
        <f t="shared" si="61"/>
      </c>
      <c r="M233" s="13">
        <f t="shared" si="62"/>
      </c>
      <c r="N233" s="14">
        <f t="shared" si="63"/>
      </c>
      <c r="R233" s="14">
        <v>55</v>
      </c>
      <c r="S233" s="26" t="s">
        <v>481</v>
      </c>
      <c r="T233" t="s">
        <v>36</v>
      </c>
    </row>
    <row r="234" spans="1:20" ht="15">
      <c r="A234" s="15"/>
      <c r="B234" s="8" t="s">
        <v>45</v>
      </c>
      <c r="C234" s="9" t="s">
        <v>9</v>
      </c>
      <c r="D234" s="10" t="str">
        <f t="shared" si="64"/>
        <v>.</v>
      </c>
      <c r="E234" s="10" t="str">
        <f t="shared" si="65"/>
        <v>.</v>
      </c>
      <c r="F234" s="53"/>
      <c r="G234" s="69"/>
      <c r="H234" s="19">
        <v>1</v>
      </c>
      <c r="I234" s="11"/>
      <c r="K234" s="12">
        <f t="shared" si="60"/>
      </c>
      <c r="L234" s="12">
        <f t="shared" si="61"/>
      </c>
      <c r="M234" s="13">
        <f t="shared" si="62"/>
      </c>
      <c r="N234" s="14">
        <f t="shared" si="63"/>
      </c>
      <c r="R234" s="14">
        <v>56</v>
      </c>
      <c r="S234" s="26" t="s">
        <v>9</v>
      </c>
      <c r="T234" t="s">
        <v>36</v>
      </c>
    </row>
    <row r="235" spans="1:20" ht="15">
      <c r="A235" s="15"/>
      <c r="B235" s="8" t="s">
        <v>45</v>
      </c>
      <c r="C235" s="9" t="s">
        <v>9</v>
      </c>
      <c r="D235" s="10" t="str">
        <f t="shared" si="64"/>
        <v>.</v>
      </c>
      <c r="E235" s="10" t="str">
        <f t="shared" si="65"/>
        <v>.</v>
      </c>
      <c r="F235" s="53"/>
      <c r="G235" s="69"/>
      <c r="H235" s="19"/>
      <c r="I235" s="11"/>
      <c r="K235" s="12"/>
      <c r="L235" s="12"/>
      <c r="M235" s="13"/>
      <c r="R235" s="14" t="s">
        <v>32</v>
      </c>
      <c r="S235" s="26" t="s">
        <v>9</v>
      </c>
      <c r="T235" t="s">
        <v>36</v>
      </c>
    </row>
    <row r="236" spans="1:20" ht="15">
      <c r="A236" s="15"/>
      <c r="B236" s="8" t="s">
        <v>45</v>
      </c>
      <c r="C236" s="9" t="s">
        <v>9</v>
      </c>
      <c r="D236" s="10" t="str">
        <f t="shared" si="64"/>
        <v>.</v>
      </c>
      <c r="E236" s="10" t="str">
        <f t="shared" si="65"/>
        <v>.</v>
      </c>
      <c r="F236" s="53"/>
      <c r="G236" s="69"/>
      <c r="H236" s="19"/>
      <c r="I236" s="11"/>
      <c r="K236" s="12"/>
      <c r="L236" s="12"/>
      <c r="M236" s="13"/>
      <c r="R236" s="14">
        <v>75</v>
      </c>
      <c r="S236" s="26" t="s">
        <v>270</v>
      </c>
      <c r="T236" t="s">
        <v>37</v>
      </c>
    </row>
    <row r="237" spans="1:20" ht="15">
      <c r="A237" s="15"/>
      <c r="B237" s="8" t="s">
        <v>45</v>
      </c>
      <c r="C237" s="9" t="s">
        <v>9</v>
      </c>
      <c r="D237" s="10" t="str">
        <f t="shared" si="64"/>
        <v>.</v>
      </c>
      <c r="E237" s="10" t="str">
        <f t="shared" si="65"/>
        <v>.</v>
      </c>
      <c r="F237" s="53"/>
      <c r="G237" s="69"/>
      <c r="H237" s="19"/>
      <c r="I237" s="11"/>
      <c r="K237" s="12"/>
      <c r="L237" s="12"/>
      <c r="M237" s="13"/>
      <c r="R237" s="14">
        <v>76</v>
      </c>
      <c r="S237" s="26" t="s">
        <v>281</v>
      </c>
      <c r="T237" t="s">
        <v>37</v>
      </c>
    </row>
    <row r="238" spans="1:20" ht="15">
      <c r="A238" s="15"/>
      <c r="B238" s="8" t="s">
        <v>45</v>
      </c>
      <c r="C238" s="9" t="s">
        <v>9</v>
      </c>
      <c r="D238" s="10" t="str">
        <f t="shared" si="64"/>
        <v>.</v>
      </c>
      <c r="E238" s="10" t="str">
        <f t="shared" si="65"/>
        <v>.</v>
      </c>
      <c r="F238" s="53"/>
      <c r="G238" s="69"/>
      <c r="H238" s="19"/>
      <c r="I238" s="11"/>
      <c r="K238" s="12"/>
      <c r="L238" s="12"/>
      <c r="M238" s="13"/>
      <c r="R238" s="14" t="s">
        <v>33</v>
      </c>
      <c r="S238" s="26" t="s">
        <v>9</v>
      </c>
      <c r="T238" t="s">
        <v>37</v>
      </c>
    </row>
    <row r="239" spans="1:20" s="14" customFormat="1" ht="15">
      <c r="A239" s="15"/>
      <c r="B239" s="8"/>
      <c r="C239" s="10"/>
      <c r="D239" s="10"/>
      <c r="E239" s="10"/>
      <c r="F239" s="55"/>
      <c r="G239" s="70"/>
      <c r="H239" s="19"/>
      <c r="I239" s="11"/>
      <c r="K239" s="12"/>
      <c r="L239" s="12"/>
      <c r="M239" s="13"/>
      <c r="R239" s="14" t="s">
        <v>9</v>
      </c>
      <c r="S239" s="14" t="s">
        <v>9</v>
      </c>
      <c r="T239" s="14" t="s">
        <v>9</v>
      </c>
    </row>
    <row r="240" spans="1:13" s="14" customFormat="1" ht="15">
      <c r="A240" s="15"/>
      <c r="B240" s="8"/>
      <c r="C240" s="10"/>
      <c r="D240" s="10"/>
      <c r="E240" s="10"/>
      <c r="F240" s="55"/>
      <c r="G240" s="70"/>
      <c r="H240" s="19"/>
      <c r="I240" s="11"/>
      <c r="K240" s="12"/>
      <c r="L240" s="12"/>
      <c r="M240" s="13"/>
    </row>
    <row r="241" spans="1:20" ht="15">
      <c r="A241" s="15" t="s">
        <v>46</v>
      </c>
      <c r="B241" s="8" t="s">
        <v>45</v>
      </c>
      <c r="C241" s="9">
        <v>75</v>
      </c>
      <c r="D241" s="10" t="str">
        <f>VLOOKUP(C241,$R$241:$T$245,2,FALSE)</f>
        <v>Suffolk</v>
      </c>
      <c r="E241" s="10" t="str">
        <f>VLOOKUP(C241,$R$241:$T$245,3,FALSE)</f>
        <v>Suffolk</v>
      </c>
      <c r="F241" s="53" t="s">
        <v>625</v>
      </c>
      <c r="G241" s="69" t="s">
        <v>937</v>
      </c>
      <c r="H241" s="19">
        <v>8</v>
      </c>
      <c r="I241" s="11"/>
      <c r="K241" s="12">
        <f>IF($E241="","",IF(LEFT($E241,1)=$K$1,$H241,""))</f>
      </c>
      <c r="L241" s="12">
        <f>IF($E241="","",IF(LEFT($E241,1)=$L$1,$H241,""))</f>
      </c>
      <c r="M241" s="13">
        <f>IF($E241="","",IF(LEFT($E241,1)=$M$1,$H241,""))</f>
      </c>
      <c r="N241" s="14">
        <f>IF($E241="","",IF(LEFT($E241,1)=$N$1,$H241,""))</f>
        <v>8</v>
      </c>
      <c r="R241" s="14">
        <v>9</v>
      </c>
      <c r="S241" s="26" t="s">
        <v>34</v>
      </c>
      <c r="T241" t="s">
        <v>34</v>
      </c>
    </row>
    <row r="242" spans="1:20" ht="15">
      <c r="A242" s="15"/>
      <c r="B242" s="8" t="s">
        <v>45</v>
      </c>
      <c r="C242" s="9" t="s">
        <v>9</v>
      </c>
      <c r="D242" s="10" t="str">
        <f>VLOOKUP(C242,$R$241:$T$245,2,FALSE)</f>
        <v>.</v>
      </c>
      <c r="E242" s="10" t="str">
        <f>VLOOKUP(C242,$R$241:$T$245,3,FALSE)</f>
        <v>.</v>
      </c>
      <c r="F242" s="53"/>
      <c r="G242" s="69"/>
      <c r="H242" s="19">
        <v>6</v>
      </c>
      <c r="I242" s="11"/>
      <c r="K242" s="12">
        <f>IF($E242="","",IF(LEFT($E242,1)=$K$1,$H242,""))</f>
      </c>
      <c r="L242" s="12">
        <f>IF($E242="","",IF(LEFT($E242,1)=$L$1,$H242,""))</f>
      </c>
      <c r="M242" s="13">
        <f>IF($E242="","",IF(LEFT($E242,1)=$M$1,$H242,""))</f>
      </c>
      <c r="N242" s="14">
        <f>IF($E242="","",IF(LEFT($E242,1)=$N$1,$H242,""))</f>
      </c>
      <c r="R242" s="14">
        <v>47</v>
      </c>
      <c r="S242" s="26" t="s">
        <v>35</v>
      </c>
      <c r="T242" t="s">
        <v>35</v>
      </c>
    </row>
    <row r="243" spans="1:20" ht="15">
      <c r="A243" s="15"/>
      <c r="B243" s="8" t="s">
        <v>45</v>
      </c>
      <c r="C243" s="9" t="s">
        <v>9</v>
      </c>
      <c r="D243" s="10" t="str">
        <f>VLOOKUP(C243,$R$241:$T$245,2,FALSE)</f>
        <v>.</v>
      </c>
      <c r="E243" s="10" t="str">
        <f>VLOOKUP(C243,$R$241:$T$245,3,FALSE)</f>
        <v>.</v>
      </c>
      <c r="F243" s="53"/>
      <c r="G243" s="69"/>
      <c r="H243" s="19">
        <v>4</v>
      </c>
      <c r="I243" s="11"/>
      <c r="K243" s="12">
        <f>IF($E243="","",IF(LEFT($E243,1)=$K$1,$H243,""))</f>
      </c>
      <c r="L243" s="12">
        <f>IF($E243="","",IF(LEFT($E243,1)=$L$1,$H243,""))</f>
      </c>
      <c r="M243" s="13">
        <f>IF($E243="","",IF(LEFT($E243,1)=$M$1,$H243,""))</f>
      </c>
      <c r="N243" s="14">
        <f>IF($E243="","",IF(LEFT($E243,1)=$N$1,$H243,""))</f>
      </c>
      <c r="R243" s="14">
        <v>55</v>
      </c>
      <c r="S243" s="26" t="s">
        <v>36</v>
      </c>
      <c r="T243" t="s">
        <v>36</v>
      </c>
    </row>
    <row r="244" spans="1:20" ht="15">
      <c r="A244" s="15"/>
      <c r="B244" s="8" t="s">
        <v>45</v>
      </c>
      <c r="C244" s="9" t="s">
        <v>9</v>
      </c>
      <c r="D244" s="10" t="str">
        <f>VLOOKUP(C244,$R$241:$T$245,2,FALSE)</f>
        <v>.</v>
      </c>
      <c r="E244" s="10" t="str">
        <f>VLOOKUP(C244,$R$241:$T$245,3,FALSE)</f>
        <v>.</v>
      </c>
      <c r="F244" s="53"/>
      <c r="G244" s="69"/>
      <c r="H244" s="19">
        <v>2</v>
      </c>
      <c r="I244" s="11"/>
      <c r="K244" s="12">
        <f>IF($E244="","",IF(LEFT($E244,1)=$K$1,$H244,""))</f>
      </c>
      <c r="L244" s="12">
        <f>IF($E244="","",IF(LEFT($E244,1)=$L$1,$H244,""))</f>
      </c>
      <c r="M244" s="13">
        <f>IF($E244="","",IF(LEFT($E244,1)=$M$1,$H244,""))</f>
      </c>
      <c r="N244" s="14">
        <f>IF($E244="","",IF(LEFT($E244,1)=$N$1,$H244,""))</f>
      </c>
      <c r="R244" s="14">
        <v>75</v>
      </c>
      <c r="S244" s="26" t="s">
        <v>37</v>
      </c>
      <c r="T244" t="s">
        <v>37</v>
      </c>
    </row>
    <row r="245" spans="1:20" s="14" customFormat="1" ht="15">
      <c r="A245" s="15"/>
      <c r="B245" s="8"/>
      <c r="C245" s="10"/>
      <c r="D245" s="10"/>
      <c r="E245" s="10"/>
      <c r="F245" s="55"/>
      <c r="G245" s="70"/>
      <c r="H245" s="19"/>
      <c r="I245" s="11"/>
      <c r="K245" s="12"/>
      <c r="L245" s="12"/>
      <c r="M245" s="13"/>
      <c r="R245" s="14" t="s">
        <v>9</v>
      </c>
      <c r="S245" s="14" t="s">
        <v>9</v>
      </c>
      <c r="T245" s="14" t="s">
        <v>9</v>
      </c>
    </row>
    <row r="246" spans="1:13" s="14" customFormat="1" ht="15">
      <c r="A246" s="15"/>
      <c r="B246" s="8"/>
      <c r="C246" s="10"/>
      <c r="D246" s="10"/>
      <c r="E246" s="10"/>
      <c r="F246" s="55"/>
      <c r="G246" s="70"/>
      <c r="H246" s="19"/>
      <c r="I246" s="11"/>
      <c r="K246" s="12"/>
      <c r="L246" s="12"/>
      <c r="M246" s="13"/>
    </row>
    <row r="247" spans="1:14" s="14" customFormat="1" ht="15">
      <c r="A247" s="15"/>
      <c r="B247" s="8"/>
      <c r="C247" s="10"/>
      <c r="D247" s="10"/>
      <c r="E247" s="10"/>
      <c r="F247" s="55"/>
      <c r="G247" s="70"/>
      <c r="H247" s="19"/>
      <c r="I247" s="11"/>
      <c r="J247" s="27" t="s">
        <v>29</v>
      </c>
      <c r="K247" s="12">
        <f>SUM(K2:K244)</f>
        <v>102</v>
      </c>
      <c r="L247" s="12">
        <f>SUM(L2:L244)</f>
        <v>76</v>
      </c>
      <c r="M247" s="13">
        <f>SUM(M2:M244)</f>
        <v>75.5</v>
      </c>
      <c r="N247" s="14">
        <f>SUM(N2:N244)</f>
        <v>140.5</v>
      </c>
    </row>
    <row r="248" spans="1:13" s="14" customFormat="1" ht="15">
      <c r="A248" s="23"/>
      <c r="B248" s="11"/>
      <c r="C248" s="21"/>
      <c r="D248" s="21"/>
      <c r="E248" s="21"/>
      <c r="F248" s="56"/>
      <c r="G248" s="56"/>
      <c r="H248" s="11"/>
      <c r="I248" s="11"/>
      <c r="K248" s="12"/>
      <c r="L248" s="12"/>
      <c r="M248" s="13"/>
    </row>
    <row r="249" spans="1:14" s="14" customFormat="1" ht="15">
      <c r="A249" s="23"/>
      <c r="B249" s="11"/>
      <c r="C249" s="21"/>
      <c r="D249" s="21"/>
      <c r="E249" s="24" t="s">
        <v>34</v>
      </c>
      <c r="F249" s="57">
        <f>K247</f>
        <v>102</v>
      </c>
      <c r="G249" s="57"/>
      <c r="H249" s="11"/>
      <c r="I249" s="11"/>
      <c r="K249" s="28" t="s">
        <v>7</v>
      </c>
      <c r="L249" s="28" t="s">
        <v>40</v>
      </c>
      <c r="M249" s="22" t="s">
        <v>38</v>
      </c>
      <c r="N249" s="22" t="s">
        <v>39</v>
      </c>
    </row>
    <row r="250" spans="5:7" s="14" customFormat="1" ht="15">
      <c r="E250" s="24" t="s">
        <v>35</v>
      </c>
      <c r="F250" s="58">
        <f>L247</f>
        <v>76</v>
      </c>
      <c r="G250" s="58"/>
    </row>
    <row r="251" spans="5:7" s="14" customFormat="1" ht="15">
      <c r="E251" s="24" t="s">
        <v>36</v>
      </c>
      <c r="F251" s="58">
        <f>M247</f>
        <v>75.5</v>
      </c>
      <c r="G251" s="58"/>
    </row>
    <row r="252" spans="5:7" s="14" customFormat="1" ht="15">
      <c r="E252" s="25" t="s">
        <v>37</v>
      </c>
      <c r="F252" s="58">
        <f>N247</f>
        <v>140.5</v>
      </c>
      <c r="G252" s="58"/>
    </row>
    <row r="253" spans="6:7" s="14" customFormat="1" ht="15">
      <c r="F253" s="58"/>
      <c r="G253" s="58"/>
    </row>
    <row r="254" spans="6:7" s="14" customFormat="1" ht="15">
      <c r="F254" s="58"/>
      <c r="G254" s="58"/>
    </row>
  </sheetData>
  <sheetProtection password="CAC7" sheet="1" selectLockedCells="1"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9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9"/>
  <sheetViews>
    <sheetView zoomScale="80" zoomScaleNormal="80" zoomScalePageLayoutView="0" workbookViewId="0" topLeftCell="A1">
      <pane ySplit="1" topLeftCell="A243" activePane="bottomLeft" state="frozen"/>
      <selection pane="topLeft" activeCell="A1" sqref="A1"/>
      <selection pane="bottomLeft" activeCell="G270" sqref="G270"/>
    </sheetView>
  </sheetViews>
  <sheetFormatPr defaultColWidth="8.8515625" defaultRowHeight="15"/>
  <cols>
    <col min="1" max="1" width="13.421875" style="14" customWidth="1"/>
    <col min="2" max="2" width="9.00390625" style="14" customWidth="1"/>
    <col min="3" max="3" width="7.8515625" style="14" customWidth="1"/>
    <col min="4" max="4" width="21.421875" style="0" customWidth="1"/>
    <col min="5" max="5" width="16.7109375" style="0" customWidth="1"/>
    <col min="6" max="7" width="11.28125" style="59" customWidth="1"/>
    <col min="8" max="8" width="8.140625" style="14" customWidth="1"/>
    <col min="9" max="9" width="7.00390625" style="14" customWidth="1"/>
    <col min="10" max="10" width="35.421875" style="14" customWidth="1"/>
    <col min="11" max="15" width="4.7109375" style="14" customWidth="1"/>
    <col min="16" max="16" width="9.140625" style="14" customWidth="1"/>
    <col min="17" max="17" width="5.8515625" style="14" customWidth="1"/>
    <col min="18" max="18" width="6.140625" style="14" customWidth="1"/>
    <col min="19" max="19" width="24.7109375" style="26" customWidth="1"/>
    <col min="20" max="20" width="17.8515625" style="0" customWidth="1"/>
  </cols>
  <sheetData>
    <row r="1" spans="1:19" s="14" customFormat="1" ht="15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54" t="s">
        <v>5</v>
      </c>
      <c r="G1" s="54" t="s">
        <v>936</v>
      </c>
      <c r="H1" s="1" t="s">
        <v>6</v>
      </c>
      <c r="I1" s="4"/>
      <c r="K1" s="5" t="s">
        <v>7</v>
      </c>
      <c r="L1" s="5" t="s">
        <v>40</v>
      </c>
      <c r="M1" s="6" t="s">
        <v>38</v>
      </c>
      <c r="N1" s="6" t="s">
        <v>39</v>
      </c>
      <c r="S1" s="51" t="s">
        <v>66</v>
      </c>
    </row>
    <row r="2" spans="1:20" ht="15">
      <c r="A2" s="7" t="s">
        <v>8</v>
      </c>
      <c r="B2" s="8" t="s">
        <v>52</v>
      </c>
      <c r="C2" s="10">
        <v>47</v>
      </c>
      <c r="D2" s="10" t="str">
        <f>VLOOKUP(C2,$R$2:$T$15,2,FALSE)</f>
        <v>Callum Winchester</v>
      </c>
      <c r="E2" s="10" t="str">
        <f>VLOOKUP(C2,$R$2:$T$15,3,FALSE)</f>
        <v>Lincolnshire</v>
      </c>
      <c r="F2" s="53" t="s">
        <v>581</v>
      </c>
      <c r="G2" s="69" t="s">
        <v>937</v>
      </c>
      <c r="H2" s="19">
        <v>8</v>
      </c>
      <c r="I2" s="11"/>
      <c r="J2" s="49" t="s">
        <v>65</v>
      </c>
      <c r="K2" s="12">
        <f>IF($E2="","",IF(LEFT($E2,1)=$K$1,$H2,""))</f>
      </c>
      <c r="L2" s="12">
        <f>IF($E2="","",IF(LEFT($E2,1)=$L$1,$H2,""))</f>
        <v>8</v>
      </c>
      <c r="M2" s="13">
        <f>IF($E2="","",IF(LEFT($E2,1)=$M$1,$H2,""))</f>
      </c>
      <c r="N2" s="14">
        <f>IF($E2="","",IF(LEFT($E2,1)=$N$1,$H2,""))</f>
      </c>
      <c r="R2" s="14">
        <v>9</v>
      </c>
      <c r="S2" s="26" t="s">
        <v>89</v>
      </c>
      <c r="T2" t="s">
        <v>34</v>
      </c>
    </row>
    <row r="3" spans="1:20" ht="15">
      <c r="A3" s="68" t="s">
        <v>134</v>
      </c>
      <c r="B3" s="8" t="s">
        <v>52</v>
      </c>
      <c r="C3" s="10">
        <v>9</v>
      </c>
      <c r="D3" s="10" t="str">
        <f aca="true" t="shared" si="0" ref="D3:D14">VLOOKUP(C3,$R$2:$T$15,2,FALSE)</f>
        <v>Owen King</v>
      </c>
      <c r="E3" s="10" t="str">
        <f aca="true" t="shared" si="1" ref="E3:E14">VLOOKUP(C3,$R$2:$T$15,3,FALSE)</f>
        <v>Cambridgeshire</v>
      </c>
      <c r="F3" s="53" t="s">
        <v>578</v>
      </c>
      <c r="G3" s="69" t="s">
        <v>938</v>
      </c>
      <c r="H3" s="19">
        <v>7</v>
      </c>
      <c r="I3" s="11"/>
      <c r="K3" s="12">
        <f aca="true" t="shared" si="2" ref="K3:K144">IF($E3="","",IF(LEFT($E3,1)=$K$1,$H3,""))</f>
        <v>7</v>
      </c>
      <c r="L3" s="12">
        <f aca="true" t="shared" si="3" ref="L3:L144">IF($E3="","",IF(LEFT($E3,1)=$L$1,$H3,""))</f>
      </c>
      <c r="M3" s="12">
        <f aca="true" t="shared" si="4" ref="M3:M144">IF($E3="","",IF(LEFT($E3,1)=$M$1,$H3,""))</f>
      </c>
      <c r="N3" s="13">
        <f aca="true" t="shared" si="5" ref="N3:N144">IF($E3="","",IF(LEFT($E3,1)=$N$1,$H3,""))</f>
      </c>
      <c r="R3" s="14">
        <v>10</v>
      </c>
      <c r="S3" s="26" t="s">
        <v>9</v>
      </c>
      <c r="T3" t="s">
        <v>34</v>
      </c>
    </row>
    <row r="4" spans="1:20" ht="15">
      <c r="A4" s="15"/>
      <c r="B4" s="8" t="s">
        <v>52</v>
      </c>
      <c r="C4" s="10">
        <v>75</v>
      </c>
      <c r="D4" s="10" t="str">
        <f t="shared" si="0"/>
        <v>Emmanuel Ogunleye</v>
      </c>
      <c r="E4" s="10" t="str">
        <f t="shared" si="1"/>
        <v>Suffolk</v>
      </c>
      <c r="F4" s="53" t="s">
        <v>578</v>
      </c>
      <c r="G4" s="69" t="s">
        <v>939</v>
      </c>
      <c r="H4" s="19">
        <v>6</v>
      </c>
      <c r="I4" s="11"/>
      <c r="J4" s="29" t="s">
        <v>10</v>
      </c>
      <c r="K4" s="12">
        <f t="shared" si="2"/>
      </c>
      <c r="L4" s="12">
        <f t="shared" si="3"/>
      </c>
      <c r="M4" s="13">
        <f t="shared" si="4"/>
      </c>
      <c r="N4" s="14">
        <f t="shared" si="5"/>
        <v>6</v>
      </c>
      <c r="R4" s="14" t="s">
        <v>30</v>
      </c>
      <c r="S4" s="26" t="s">
        <v>9</v>
      </c>
      <c r="T4" t="s">
        <v>34</v>
      </c>
    </row>
    <row r="5" spans="1:20" ht="15">
      <c r="A5" s="15"/>
      <c r="B5" s="8" t="s">
        <v>52</v>
      </c>
      <c r="C5" s="10">
        <v>55</v>
      </c>
      <c r="D5" s="10" t="str">
        <f t="shared" si="0"/>
        <v>.</v>
      </c>
      <c r="E5" s="10" t="str">
        <f t="shared" si="1"/>
        <v>Norfolk</v>
      </c>
      <c r="F5" s="53" t="s">
        <v>582</v>
      </c>
      <c r="G5" s="69" t="s">
        <v>940</v>
      </c>
      <c r="H5" s="19">
        <v>5</v>
      </c>
      <c r="I5" s="11"/>
      <c r="J5" s="29" t="s">
        <v>11</v>
      </c>
      <c r="K5" s="12">
        <f t="shared" si="2"/>
      </c>
      <c r="L5" s="12">
        <f t="shared" si="3"/>
      </c>
      <c r="M5" s="13">
        <f t="shared" si="4"/>
        <v>5</v>
      </c>
      <c r="N5" s="14">
        <f t="shared" si="5"/>
      </c>
      <c r="R5" s="14">
        <v>47</v>
      </c>
      <c r="S5" s="26" t="s">
        <v>386</v>
      </c>
      <c r="T5" t="s">
        <v>35</v>
      </c>
    </row>
    <row r="6" spans="1:20" ht="15">
      <c r="A6" s="15"/>
      <c r="B6" s="8" t="s">
        <v>52</v>
      </c>
      <c r="C6" s="10">
        <v>56</v>
      </c>
      <c r="D6" s="10" t="str">
        <f t="shared" si="0"/>
        <v>.</v>
      </c>
      <c r="E6" s="10" t="str">
        <f t="shared" si="1"/>
        <v>Norfolk</v>
      </c>
      <c r="F6" s="53" t="s">
        <v>582</v>
      </c>
      <c r="G6" s="69" t="s">
        <v>944</v>
      </c>
      <c r="H6" s="19">
        <v>4</v>
      </c>
      <c r="I6" s="11"/>
      <c r="J6" s="29" t="s">
        <v>12</v>
      </c>
      <c r="K6" s="12">
        <f t="shared" si="2"/>
      </c>
      <c r="L6" s="12">
        <f t="shared" si="3"/>
      </c>
      <c r="M6" s="13">
        <f t="shared" si="4"/>
        <v>4</v>
      </c>
      <c r="N6" s="14">
        <f t="shared" si="5"/>
      </c>
      <c r="R6" s="14">
        <v>48</v>
      </c>
      <c r="S6" s="26" t="s">
        <v>387</v>
      </c>
      <c r="T6" t="s">
        <v>35</v>
      </c>
    </row>
    <row r="7" spans="1:20" ht="15">
      <c r="A7" s="15"/>
      <c r="B7" s="8" t="s">
        <v>52</v>
      </c>
      <c r="C7" s="10">
        <v>76</v>
      </c>
      <c r="D7" s="10" t="str">
        <f t="shared" si="0"/>
        <v>Mason Hoods</v>
      </c>
      <c r="E7" s="10" t="str">
        <f t="shared" si="1"/>
        <v>Suffolk</v>
      </c>
      <c r="F7" s="53" t="s">
        <v>948</v>
      </c>
      <c r="G7" s="69" t="s">
        <v>945</v>
      </c>
      <c r="H7" s="19">
        <v>3</v>
      </c>
      <c r="I7" s="11"/>
      <c r="J7" s="29" t="s">
        <v>13</v>
      </c>
      <c r="K7" s="12">
        <f t="shared" si="2"/>
      </c>
      <c r="L7" s="12">
        <f t="shared" si="3"/>
      </c>
      <c r="M7" s="13">
        <f t="shared" si="4"/>
      </c>
      <c r="N7" s="14">
        <f t="shared" si="5"/>
        <v>3</v>
      </c>
      <c r="R7" s="14" t="s">
        <v>31</v>
      </c>
      <c r="S7" s="26" t="s">
        <v>9</v>
      </c>
      <c r="T7" t="s">
        <v>35</v>
      </c>
    </row>
    <row r="8" spans="1:20" ht="15">
      <c r="A8" s="15"/>
      <c r="B8" s="8" t="s">
        <v>52</v>
      </c>
      <c r="C8" s="10" t="s">
        <v>9</v>
      </c>
      <c r="D8" s="10" t="str">
        <f t="shared" si="0"/>
        <v>.</v>
      </c>
      <c r="E8" s="10" t="str">
        <f t="shared" si="1"/>
        <v>.</v>
      </c>
      <c r="F8" s="53"/>
      <c r="G8" s="69"/>
      <c r="H8" s="19">
        <v>2</v>
      </c>
      <c r="I8" s="11"/>
      <c r="K8" s="12">
        <f t="shared" si="2"/>
      </c>
      <c r="L8" s="12">
        <f t="shared" si="3"/>
      </c>
      <c r="M8" s="13">
        <f t="shared" si="4"/>
      </c>
      <c r="N8" s="14">
        <f t="shared" si="5"/>
      </c>
      <c r="R8" s="14">
        <v>55</v>
      </c>
      <c r="S8" s="26" t="s">
        <v>9</v>
      </c>
      <c r="T8" t="s">
        <v>36</v>
      </c>
    </row>
    <row r="9" spans="1:20" ht="15">
      <c r="A9" s="15"/>
      <c r="B9" s="8" t="s">
        <v>52</v>
      </c>
      <c r="C9" s="10" t="s">
        <v>9</v>
      </c>
      <c r="D9" s="10" t="str">
        <f t="shared" si="0"/>
        <v>.</v>
      </c>
      <c r="E9" s="10" t="str">
        <f t="shared" si="1"/>
        <v>.</v>
      </c>
      <c r="F9" s="53"/>
      <c r="G9" s="69"/>
      <c r="H9" s="19">
        <v>1</v>
      </c>
      <c r="I9" s="11"/>
      <c r="J9" s="16" t="s">
        <v>14</v>
      </c>
      <c r="K9" s="12">
        <f t="shared" si="2"/>
      </c>
      <c r="L9" s="12">
        <f t="shared" si="3"/>
      </c>
      <c r="M9" s="13">
        <f t="shared" si="4"/>
      </c>
      <c r="N9" s="14">
        <f t="shared" si="5"/>
      </c>
      <c r="R9" s="14">
        <v>56</v>
      </c>
      <c r="S9" s="26" t="s">
        <v>9</v>
      </c>
      <c r="T9" t="s">
        <v>36</v>
      </c>
    </row>
    <row r="10" spans="1:20" ht="15">
      <c r="A10" s="15"/>
      <c r="B10" s="8" t="s">
        <v>52</v>
      </c>
      <c r="C10" s="10" t="s">
        <v>9</v>
      </c>
      <c r="D10" s="10" t="str">
        <f t="shared" si="0"/>
        <v>.</v>
      </c>
      <c r="E10" s="10" t="str">
        <f t="shared" si="1"/>
        <v>.</v>
      </c>
      <c r="F10" s="53"/>
      <c r="G10" s="69"/>
      <c r="H10" s="19"/>
      <c r="I10" s="11"/>
      <c r="J10" s="16" t="s">
        <v>15</v>
      </c>
      <c r="K10" s="12"/>
      <c r="L10" s="12"/>
      <c r="M10" s="13"/>
      <c r="R10" s="14" t="s">
        <v>32</v>
      </c>
      <c r="S10" s="26" t="s">
        <v>9</v>
      </c>
      <c r="T10" t="s">
        <v>36</v>
      </c>
    </row>
    <row r="11" spans="1:20" ht="15">
      <c r="A11" s="15"/>
      <c r="B11" s="8" t="s">
        <v>52</v>
      </c>
      <c r="C11" s="10" t="s">
        <v>9</v>
      </c>
      <c r="D11" s="10" t="str">
        <f t="shared" si="0"/>
        <v>.</v>
      </c>
      <c r="E11" s="10" t="str">
        <f t="shared" si="1"/>
        <v>.</v>
      </c>
      <c r="F11" s="53"/>
      <c r="G11" s="69"/>
      <c r="H11" s="19"/>
      <c r="I11" s="11"/>
      <c r="K11" s="12"/>
      <c r="L11" s="12"/>
      <c r="M11" s="13"/>
      <c r="R11" s="14">
        <v>75</v>
      </c>
      <c r="S11" s="26" t="s">
        <v>250</v>
      </c>
      <c r="T11" t="s">
        <v>37</v>
      </c>
    </row>
    <row r="12" spans="1:20" ht="15">
      <c r="A12" s="15"/>
      <c r="B12" s="8" t="s">
        <v>52</v>
      </c>
      <c r="C12" s="10" t="s">
        <v>9</v>
      </c>
      <c r="D12" s="10" t="str">
        <f t="shared" si="0"/>
        <v>.</v>
      </c>
      <c r="E12" s="10" t="str">
        <f t="shared" si="1"/>
        <v>.</v>
      </c>
      <c r="F12" s="53"/>
      <c r="G12" s="69"/>
      <c r="H12" s="19"/>
      <c r="I12" s="11"/>
      <c r="K12" s="12"/>
      <c r="L12" s="12"/>
      <c r="M12" s="13"/>
      <c r="R12" s="14">
        <v>76</v>
      </c>
      <c r="S12" s="26" t="s">
        <v>251</v>
      </c>
      <c r="T12" t="s">
        <v>37</v>
      </c>
    </row>
    <row r="13" spans="1:20" ht="15">
      <c r="A13" s="15"/>
      <c r="B13" s="8" t="s">
        <v>52</v>
      </c>
      <c r="C13" s="10" t="s">
        <v>9</v>
      </c>
      <c r="D13" s="10" t="str">
        <f t="shared" si="0"/>
        <v>.</v>
      </c>
      <c r="E13" s="10" t="str">
        <f t="shared" si="1"/>
        <v>.</v>
      </c>
      <c r="F13" s="53"/>
      <c r="G13" s="69"/>
      <c r="H13" s="19"/>
      <c r="I13" s="11"/>
      <c r="K13" s="12"/>
      <c r="L13" s="12"/>
      <c r="M13" s="13"/>
      <c r="R13" s="14" t="s">
        <v>33</v>
      </c>
      <c r="S13" s="26" t="s">
        <v>9</v>
      </c>
      <c r="T13" t="s">
        <v>37</v>
      </c>
    </row>
    <row r="14" spans="1:20" s="14" customFormat="1" ht="15">
      <c r="A14" s="15"/>
      <c r="B14" s="8" t="s">
        <v>52</v>
      </c>
      <c r="C14" s="10" t="s">
        <v>9</v>
      </c>
      <c r="D14" s="10" t="str">
        <f t="shared" si="0"/>
        <v>.</v>
      </c>
      <c r="E14" s="10" t="str">
        <f t="shared" si="1"/>
        <v>.</v>
      </c>
      <c r="F14" s="53"/>
      <c r="G14" s="69"/>
      <c r="H14" s="19"/>
      <c r="I14" s="11"/>
      <c r="K14" s="12"/>
      <c r="L14" s="12"/>
      <c r="M14" s="13"/>
      <c r="R14" s="14" t="s">
        <v>67</v>
      </c>
      <c r="S14" s="14" t="s">
        <v>9</v>
      </c>
      <c r="T14" s="14" t="s">
        <v>37</v>
      </c>
    </row>
    <row r="15" spans="1:20" s="14" customFormat="1" ht="15">
      <c r="A15" s="15"/>
      <c r="B15" s="8"/>
      <c r="C15" s="10"/>
      <c r="D15" s="10"/>
      <c r="E15" s="10"/>
      <c r="F15" s="53"/>
      <c r="G15" s="69"/>
      <c r="H15" s="19"/>
      <c r="I15" s="11"/>
      <c r="K15" s="12"/>
      <c r="L15" s="12"/>
      <c r="M15" s="13"/>
      <c r="R15" s="14" t="s">
        <v>9</v>
      </c>
      <c r="S15" s="26" t="s">
        <v>9</v>
      </c>
      <c r="T15" s="14" t="s">
        <v>9</v>
      </c>
    </row>
    <row r="16" spans="1:20" ht="15">
      <c r="A16" s="7" t="s">
        <v>16</v>
      </c>
      <c r="B16" s="8" t="s">
        <v>52</v>
      </c>
      <c r="C16" s="10">
        <v>75</v>
      </c>
      <c r="D16" s="10" t="str">
        <f>VLOOKUP(C16,$R$16:$T$28,2,FALSE)</f>
        <v>Emmanuel Ogunleye</v>
      </c>
      <c r="E16" s="10" t="str">
        <f>VLOOKUP(C16,$R$16:$T$28,3,FALSE)</f>
        <v>Suffolk</v>
      </c>
      <c r="F16" s="53" t="s">
        <v>795</v>
      </c>
      <c r="G16" s="69" t="s">
        <v>937</v>
      </c>
      <c r="H16" s="19">
        <v>8</v>
      </c>
      <c r="I16" s="11"/>
      <c r="K16" s="12">
        <f t="shared" si="2"/>
      </c>
      <c r="L16" s="12">
        <f t="shared" si="3"/>
      </c>
      <c r="M16" s="13">
        <f t="shared" si="4"/>
      </c>
      <c r="N16" s="14">
        <f t="shared" si="5"/>
        <v>8</v>
      </c>
      <c r="R16" s="14">
        <v>9</v>
      </c>
      <c r="S16" s="26" t="s">
        <v>89</v>
      </c>
      <c r="T16" t="s">
        <v>34</v>
      </c>
    </row>
    <row r="17" spans="1:20" ht="15">
      <c r="A17" s="68" t="s">
        <v>134</v>
      </c>
      <c r="B17" s="8" t="s">
        <v>52</v>
      </c>
      <c r="C17" s="10">
        <v>9</v>
      </c>
      <c r="D17" s="10" t="str">
        <f aca="true" t="shared" si="6" ref="D17:D27">VLOOKUP(C17,$R$16:$T$28,2,FALSE)</f>
        <v>Owen King</v>
      </c>
      <c r="E17" s="10" t="str">
        <f aca="true" t="shared" si="7" ref="E17:E27">VLOOKUP(C17,$R$16:$T$28,3,FALSE)</f>
        <v>Cambridgeshire</v>
      </c>
      <c r="F17" s="53" t="s">
        <v>776</v>
      </c>
      <c r="G17" s="69" t="s">
        <v>938</v>
      </c>
      <c r="H17" s="18">
        <v>7</v>
      </c>
      <c r="I17" s="11"/>
      <c r="K17" s="12">
        <f t="shared" si="2"/>
        <v>7</v>
      </c>
      <c r="L17" s="17">
        <f t="shared" si="3"/>
      </c>
      <c r="M17" s="13">
        <f t="shared" si="4"/>
      </c>
      <c r="N17" s="14">
        <f t="shared" si="5"/>
      </c>
      <c r="R17" s="14">
        <v>10</v>
      </c>
      <c r="S17" s="26" t="s">
        <v>9</v>
      </c>
      <c r="T17" t="s">
        <v>34</v>
      </c>
    </row>
    <row r="18" spans="1:20" ht="15">
      <c r="A18" s="15"/>
      <c r="B18" s="8" t="s">
        <v>52</v>
      </c>
      <c r="C18" s="10">
        <v>76</v>
      </c>
      <c r="D18" s="10" t="str">
        <f t="shared" si="6"/>
        <v>Sam Hindley</v>
      </c>
      <c r="E18" s="10" t="str">
        <f t="shared" si="7"/>
        <v>Suffolk</v>
      </c>
      <c r="F18" s="53" t="s">
        <v>779</v>
      </c>
      <c r="G18" s="69" t="s">
        <v>939</v>
      </c>
      <c r="H18" s="18">
        <v>6</v>
      </c>
      <c r="I18" s="11"/>
      <c r="K18" s="12">
        <f t="shared" si="2"/>
      </c>
      <c r="L18" s="12">
        <f t="shared" si="3"/>
      </c>
      <c r="M18" s="13">
        <f t="shared" si="4"/>
      </c>
      <c r="N18" s="14">
        <f t="shared" si="5"/>
        <v>6</v>
      </c>
      <c r="R18" s="14" t="s">
        <v>30</v>
      </c>
      <c r="S18" s="26" t="s">
        <v>9</v>
      </c>
      <c r="T18" t="s">
        <v>34</v>
      </c>
    </row>
    <row r="19" spans="1:20" ht="15">
      <c r="A19" s="15"/>
      <c r="B19" s="8" t="s">
        <v>52</v>
      </c>
      <c r="C19" s="10">
        <v>55</v>
      </c>
      <c r="D19" s="10" t="str">
        <f t="shared" si="6"/>
        <v>.</v>
      </c>
      <c r="E19" s="10" t="str">
        <f t="shared" si="7"/>
        <v>Norfolk</v>
      </c>
      <c r="F19" s="53" t="s">
        <v>778</v>
      </c>
      <c r="G19" s="69" t="s">
        <v>940</v>
      </c>
      <c r="H19" s="18">
        <v>5</v>
      </c>
      <c r="I19" s="11"/>
      <c r="K19" s="12">
        <f t="shared" si="2"/>
      </c>
      <c r="L19" s="12">
        <f t="shared" si="3"/>
      </c>
      <c r="M19" s="13">
        <f t="shared" si="4"/>
        <v>5</v>
      </c>
      <c r="N19" s="14">
        <f t="shared" si="5"/>
      </c>
      <c r="R19" s="14">
        <v>47</v>
      </c>
      <c r="S19" s="26" t="s">
        <v>388</v>
      </c>
      <c r="T19" t="s">
        <v>35</v>
      </c>
    </row>
    <row r="20" spans="1:20" ht="15">
      <c r="A20" s="7"/>
      <c r="B20" s="8" t="s">
        <v>52</v>
      </c>
      <c r="C20" s="10">
        <v>56</v>
      </c>
      <c r="D20" s="10" t="str">
        <f t="shared" si="6"/>
        <v>.</v>
      </c>
      <c r="E20" s="10" t="str">
        <f t="shared" si="7"/>
        <v>Norfolk</v>
      </c>
      <c r="F20" s="53" t="s">
        <v>809</v>
      </c>
      <c r="G20" s="69" t="s">
        <v>944</v>
      </c>
      <c r="H20" s="18">
        <v>4</v>
      </c>
      <c r="I20" s="11"/>
      <c r="K20" s="12">
        <f t="shared" si="2"/>
      </c>
      <c r="L20" s="12">
        <f t="shared" si="3"/>
      </c>
      <c r="M20" s="13">
        <f t="shared" si="4"/>
        <v>4</v>
      </c>
      <c r="N20" s="14">
        <f t="shared" si="5"/>
      </c>
      <c r="R20" s="14">
        <v>48</v>
      </c>
      <c r="S20" s="26" t="s">
        <v>9</v>
      </c>
      <c r="T20" t="s">
        <v>35</v>
      </c>
    </row>
    <row r="21" spans="1:20" ht="15">
      <c r="A21" s="15"/>
      <c r="B21" s="8" t="s">
        <v>52</v>
      </c>
      <c r="C21" s="10" t="s">
        <v>9</v>
      </c>
      <c r="D21" s="10" t="str">
        <f t="shared" si="6"/>
        <v>.</v>
      </c>
      <c r="E21" s="10" t="str">
        <f t="shared" si="7"/>
        <v>.</v>
      </c>
      <c r="F21" s="53"/>
      <c r="G21" s="69"/>
      <c r="H21" s="18">
        <v>3</v>
      </c>
      <c r="I21" s="11"/>
      <c r="K21" s="12">
        <f t="shared" si="2"/>
      </c>
      <c r="L21" s="12">
        <f t="shared" si="3"/>
      </c>
      <c r="M21" s="13">
        <f t="shared" si="4"/>
      </c>
      <c r="N21" s="14">
        <f t="shared" si="5"/>
      </c>
      <c r="R21" s="14" t="s">
        <v>31</v>
      </c>
      <c r="S21" s="26" t="s">
        <v>9</v>
      </c>
      <c r="T21" t="s">
        <v>35</v>
      </c>
    </row>
    <row r="22" spans="1:20" ht="15">
      <c r="A22" s="15"/>
      <c r="B22" s="8" t="s">
        <v>52</v>
      </c>
      <c r="C22" s="10" t="s">
        <v>9</v>
      </c>
      <c r="D22" s="10" t="str">
        <f t="shared" si="6"/>
        <v>.</v>
      </c>
      <c r="E22" s="10" t="str">
        <f t="shared" si="7"/>
        <v>.</v>
      </c>
      <c r="F22" s="53"/>
      <c r="G22" s="69"/>
      <c r="H22" s="30">
        <v>2</v>
      </c>
      <c r="I22" s="11"/>
      <c r="K22" s="12">
        <f t="shared" si="2"/>
      </c>
      <c r="L22" s="12">
        <f t="shared" si="3"/>
      </c>
      <c r="M22" s="13">
        <f t="shared" si="4"/>
      </c>
      <c r="N22" s="14">
        <f t="shared" si="5"/>
      </c>
      <c r="R22" s="14">
        <v>55</v>
      </c>
      <c r="S22" s="26" t="s">
        <v>9</v>
      </c>
      <c r="T22" t="s">
        <v>36</v>
      </c>
    </row>
    <row r="23" spans="1:20" ht="15">
      <c r="A23" s="15"/>
      <c r="B23" s="8" t="s">
        <v>52</v>
      </c>
      <c r="C23" s="10" t="s">
        <v>9</v>
      </c>
      <c r="D23" s="10" t="str">
        <f t="shared" si="6"/>
        <v>.</v>
      </c>
      <c r="E23" s="10" t="str">
        <f t="shared" si="7"/>
        <v>.</v>
      </c>
      <c r="F23" s="53"/>
      <c r="G23" s="69"/>
      <c r="H23" s="18">
        <v>1</v>
      </c>
      <c r="I23" s="11"/>
      <c r="K23" s="12">
        <f t="shared" si="2"/>
      </c>
      <c r="L23" s="12">
        <f t="shared" si="3"/>
      </c>
      <c r="M23" s="13">
        <f t="shared" si="4"/>
      </c>
      <c r="N23" s="14">
        <f t="shared" si="5"/>
      </c>
      <c r="R23" s="14">
        <v>56</v>
      </c>
      <c r="S23" s="26" t="s">
        <v>9</v>
      </c>
      <c r="T23" t="s">
        <v>36</v>
      </c>
    </row>
    <row r="24" spans="1:20" ht="15">
      <c r="A24" s="15"/>
      <c r="B24" s="8" t="s">
        <v>52</v>
      </c>
      <c r="C24" s="10" t="s">
        <v>9</v>
      </c>
      <c r="D24" s="10" t="str">
        <f t="shared" si="6"/>
        <v>.</v>
      </c>
      <c r="E24" s="10" t="str">
        <f t="shared" si="7"/>
        <v>.</v>
      </c>
      <c r="F24" s="53"/>
      <c r="G24" s="69"/>
      <c r="H24" s="18"/>
      <c r="I24" s="11"/>
      <c r="K24" s="12"/>
      <c r="L24" s="12"/>
      <c r="M24" s="13"/>
      <c r="R24" s="14" t="s">
        <v>32</v>
      </c>
      <c r="S24" s="26" t="s">
        <v>9</v>
      </c>
      <c r="T24" t="s">
        <v>36</v>
      </c>
    </row>
    <row r="25" spans="1:20" ht="15">
      <c r="A25" s="15"/>
      <c r="B25" s="8" t="s">
        <v>52</v>
      </c>
      <c r="C25" s="10" t="s">
        <v>9</v>
      </c>
      <c r="D25" s="10" t="str">
        <f t="shared" si="6"/>
        <v>.</v>
      </c>
      <c r="E25" s="10" t="str">
        <f t="shared" si="7"/>
        <v>.</v>
      </c>
      <c r="F25" s="53"/>
      <c r="G25" s="69"/>
      <c r="H25" s="18"/>
      <c r="I25" s="11"/>
      <c r="K25" s="12"/>
      <c r="L25" s="12"/>
      <c r="M25" s="13"/>
      <c r="R25" s="14">
        <v>75</v>
      </c>
      <c r="S25" s="26" t="s">
        <v>250</v>
      </c>
      <c r="T25" t="s">
        <v>37</v>
      </c>
    </row>
    <row r="26" spans="1:20" ht="15">
      <c r="A26" s="15"/>
      <c r="B26" s="8" t="s">
        <v>52</v>
      </c>
      <c r="C26" s="10" t="s">
        <v>9</v>
      </c>
      <c r="D26" s="10" t="str">
        <f t="shared" si="6"/>
        <v>.</v>
      </c>
      <c r="E26" s="10" t="str">
        <f t="shared" si="7"/>
        <v>.</v>
      </c>
      <c r="F26" s="53"/>
      <c r="G26" s="69"/>
      <c r="H26" s="18"/>
      <c r="I26" s="11"/>
      <c r="K26" s="12"/>
      <c r="L26" s="12"/>
      <c r="M26" s="13"/>
      <c r="R26" s="14">
        <v>76</v>
      </c>
      <c r="S26" s="26" t="s">
        <v>252</v>
      </c>
      <c r="T26" t="s">
        <v>37</v>
      </c>
    </row>
    <row r="27" spans="1:20" ht="15">
      <c r="A27" s="15"/>
      <c r="B27" s="8" t="s">
        <v>52</v>
      </c>
      <c r="C27" s="10" t="s">
        <v>9</v>
      </c>
      <c r="D27" s="10" t="str">
        <f t="shared" si="6"/>
        <v>.</v>
      </c>
      <c r="E27" s="10" t="str">
        <f t="shared" si="7"/>
        <v>.</v>
      </c>
      <c r="F27" s="53"/>
      <c r="G27" s="69"/>
      <c r="H27" s="18"/>
      <c r="I27" s="11"/>
      <c r="K27" s="12"/>
      <c r="L27" s="12"/>
      <c r="M27" s="13"/>
      <c r="R27" s="14" t="s">
        <v>33</v>
      </c>
      <c r="S27" s="26" t="s">
        <v>9</v>
      </c>
      <c r="T27" t="s">
        <v>37</v>
      </c>
    </row>
    <row r="28" spans="1:20" s="14" customFormat="1" ht="15">
      <c r="A28" s="15"/>
      <c r="B28" s="8"/>
      <c r="C28" s="10" t="s">
        <v>9</v>
      </c>
      <c r="D28" s="10"/>
      <c r="E28" s="10"/>
      <c r="F28" s="53"/>
      <c r="G28" s="69"/>
      <c r="H28" s="18"/>
      <c r="I28" s="11"/>
      <c r="K28" s="12"/>
      <c r="L28" s="12"/>
      <c r="M28" s="13"/>
      <c r="R28" s="14" t="s">
        <v>9</v>
      </c>
      <c r="S28" s="14" t="s">
        <v>9</v>
      </c>
      <c r="T28" s="14" t="s">
        <v>9</v>
      </c>
    </row>
    <row r="29" spans="1:13" s="14" customFormat="1" ht="15">
      <c r="A29" s="15"/>
      <c r="B29" s="8"/>
      <c r="C29" s="10"/>
      <c r="D29" s="10"/>
      <c r="E29" s="10"/>
      <c r="F29" s="53"/>
      <c r="G29" s="69"/>
      <c r="H29" s="18"/>
      <c r="I29" s="11"/>
      <c r="K29" s="12"/>
      <c r="L29" s="12"/>
      <c r="M29" s="13"/>
    </row>
    <row r="30" spans="1:20" ht="15">
      <c r="A30" s="7" t="s">
        <v>47</v>
      </c>
      <c r="B30" s="8" t="s">
        <v>52</v>
      </c>
      <c r="C30" s="10">
        <v>76</v>
      </c>
      <c r="D30" s="10" t="str">
        <f>VLOOKUP(C30,$R$30:$T$42,2,FALSE)</f>
        <v>Sam Hindley</v>
      </c>
      <c r="E30" s="10" t="str">
        <f>VLOOKUP(C30,$R$30:$T$42,3,FALSE)</f>
        <v>Suffolk</v>
      </c>
      <c r="F30" s="53" t="s">
        <v>618</v>
      </c>
      <c r="G30" s="69" t="s">
        <v>937</v>
      </c>
      <c r="H30" s="19">
        <v>8</v>
      </c>
      <c r="I30" s="11"/>
      <c r="K30" s="12">
        <f t="shared" si="2"/>
      </c>
      <c r="L30" s="12">
        <f t="shared" si="3"/>
      </c>
      <c r="M30" s="13">
        <f t="shared" si="4"/>
      </c>
      <c r="N30" s="14">
        <f t="shared" si="5"/>
        <v>8</v>
      </c>
      <c r="R30" s="14">
        <v>9</v>
      </c>
      <c r="S30" s="26" t="s">
        <v>283</v>
      </c>
      <c r="T30" t="s">
        <v>34</v>
      </c>
    </row>
    <row r="31" spans="1:20" ht="15">
      <c r="A31" s="15"/>
      <c r="B31" s="8" t="s">
        <v>52</v>
      </c>
      <c r="C31" s="10">
        <v>9</v>
      </c>
      <c r="D31" s="10" t="str">
        <f aca="true" t="shared" si="8" ref="D31:D41">VLOOKUP(C31,$R$30:$T$42,2,FALSE)</f>
        <v>Oliver Hutchinson</v>
      </c>
      <c r="E31" s="10" t="str">
        <f aca="true" t="shared" si="9" ref="E31:E41">VLOOKUP(C31,$R$30:$T$42,3,FALSE)</f>
        <v>Cambridgeshire</v>
      </c>
      <c r="F31" s="53" t="s">
        <v>619</v>
      </c>
      <c r="G31" s="69" t="s">
        <v>938</v>
      </c>
      <c r="H31" s="18">
        <v>7</v>
      </c>
      <c r="I31" s="11"/>
      <c r="K31" s="12">
        <f t="shared" si="2"/>
        <v>7</v>
      </c>
      <c r="L31" s="12">
        <f t="shared" si="3"/>
      </c>
      <c r="M31" s="13">
        <f t="shared" si="4"/>
      </c>
      <c r="N31" s="14">
        <f t="shared" si="5"/>
      </c>
      <c r="R31" s="14">
        <v>10</v>
      </c>
      <c r="S31" s="26" t="s">
        <v>9</v>
      </c>
      <c r="T31" t="s">
        <v>34</v>
      </c>
    </row>
    <row r="32" spans="1:20" ht="15">
      <c r="A32" s="15"/>
      <c r="B32" s="8" t="s">
        <v>52</v>
      </c>
      <c r="C32" s="10" t="s">
        <v>9</v>
      </c>
      <c r="D32" s="10" t="str">
        <f t="shared" si="8"/>
        <v>.</v>
      </c>
      <c r="E32" s="10" t="str">
        <f t="shared" si="9"/>
        <v>.</v>
      </c>
      <c r="F32" s="53"/>
      <c r="G32" s="69"/>
      <c r="H32" s="18">
        <v>6</v>
      </c>
      <c r="I32" s="11"/>
      <c r="K32" s="12">
        <f t="shared" si="2"/>
      </c>
      <c r="L32" s="12">
        <f t="shared" si="3"/>
      </c>
      <c r="M32" s="13">
        <f t="shared" si="4"/>
      </c>
      <c r="N32" s="14">
        <f t="shared" si="5"/>
      </c>
      <c r="R32" s="14" t="s">
        <v>30</v>
      </c>
      <c r="S32" s="26" t="s">
        <v>9</v>
      </c>
      <c r="T32" t="s">
        <v>34</v>
      </c>
    </row>
    <row r="33" spans="1:20" ht="15">
      <c r="A33" s="15"/>
      <c r="B33" s="8" t="s">
        <v>52</v>
      </c>
      <c r="C33" s="10" t="s">
        <v>9</v>
      </c>
      <c r="D33" s="10" t="str">
        <f t="shared" si="8"/>
        <v>.</v>
      </c>
      <c r="E33" s="10" t="str">
        <f t="shared" si="9"/>
        <v>.</v>
      </c>
      <c r="F33" s="53"/>
      <c r="G33" s="69"/>
      <c r="H33" s="18">
        <v>5</v>
      </c>
      <c r="I33" s="11"/>
      <c r="K33" s="12">
        <f t="shared" si="2"/>
      </c>
      <c r="L33" s="12">
        <f t="shared" si="3"/>
      </c>
      <c r="M33" s="13">
        <f t="shared" si="4"/>
      </c>
      <c r="N33" s="14">
        <f t="shared" si="5"/>
      </c>
      <c r="R33" s="14">
        <v>47</v>
      </c>
      <c r="S33" s="26" t="s">
        <v>9</v>
      </c>
      <c r="T33" t="s">
        <v>35</v>
      </c>
    </row>
    <row r="34" spans="1:20" ht="15">
      <c r="A34" s="15"/>
      <c r="B34" s="8" t="s">
        <v>52</v>
      </c>
      <c r="C34" s="10" t="s">
        <v>9</v>
      </c>
      <c r="D34" s="10" t="str">
        <f t="shared" si="8"/>
        <v>.</v>
      </c>
      <c r="E34" s="10" t="str">
        <f t="shared" si="9"/>
        <v>.</v>
      </c>
      <c r="F34" s="53"/>
      <c r="G34" s="69"/>
      <c r="H34" s="18">
        <v>4</v>
      </c>
      <c r="I34" s="11"/>
      <c r="K34" s="12">
        <f t="shared" si="2"/>
      </c>
      <c r="L34" s="12">
        <f t="shared" si="3"/>
      </c>
      <c r="M34" s="13">
        <f t="shared" si="4"/>
      </c>
      <c r="N34" s="14">
        <f t="shared" si="5"/>
      </c>
      <c r="R34" s="14">
        <v>48</v>
      </c>
      <c r="S34" s="26" t="s">
        <v>9</v>
      </c>
      <c r="T34" t="s">
        <v>35</v>
      </c>
    </row>
    <row r="35" spans="1:20" ht="15">
      <c r="A35" s="15"/>
      <c r="B35" s="8" t="s">
        <v>52</v>
      </c>
      <c r="C35" s="10" t="s">
        <v>9</v>
      </c>
      <c r="D35" s="10" t="str">
        <f t="shared" si="8"/>
        <v>.</v>
      </c>
      <c r="E35" s="10" t="str">
        <f t="shared" si="9"/>
        <v>.</v>
      </c>
      <c r="F35" s="53"/>
      <c r="G35" s="69"/>
      <c r="H35" s="18">
        <v>3</v>
      </c>
      <c r="I35" s="11"/>
      <c r="K35" s="12">
        <f t="shared" si="2"/>
      </c>
      <c r="L35" s="12">
        <f t="shared" si="3"/>
      </c>
      <c r="M35" s="13">
        <f t="shared" si="4"/>
      </c>
      <c r="N35" s="14">
        <f t="shared" si="5"/>
      </c>
      <c r="R35" s="14" t="s">
        <v>31</v>
      </c>
      <c r="S35" s="26" t="s">
        <v>9</v>
      </c>
      <c r="T35" t="s">
        <v>35</v>
      </c>
    </row>
    <row r="36" spans="1:20" ht="15">
      <c r="A36" s="15"/>
      <c r="B36" s="8" t="s">
        <v>52</v>
      </c>
      <c r="C36" s="10" t="s">
        <v>9</v>
      </c>
      <c r="D36" s="10" t="str">
        <f t="shared" si="8"/>
        <v>.</v>
      </c>
      <c r="E36" s="10" t="str">
        <f t="shared" si="9"/>
        <v>.</v>
      </c>
      <c r="F36" s="53"/>
      <c r="G36" s="69"/>
      <c r="H36" s="30">
        <v>2</v>
      </c>
      <c r="I36" s="11"/>
      <c r="K36" s="12">
        <f t="shared" si="2"/>
      </c>
      <c r="L36" s="12">
        <f t="shared" si="3"/>
      </c>
      <c r="M36" s="13">
        <f t="shared" si="4"/>
      </c>
      <c r="N36" s="14">
        <f t="shared" si="5"/>
      </c>
      <c r="R36" s="14">
        <v>55</v>
      </c>
      <c r="S36" s="26" t="s">
        <v>9</v>
      </c>
      <c r="T36" t="s">
        <v>36</v>
      </c>
    </row>
    <row r="37" spans="1:20" ht="15">
      <c r="A37" s="15"/>
      <c r="B37" s="8" t="s">
        <v>52</v>
      </c>
      <c r="C37" s="10" t="s">
        <v>9</v>
      </c>
      <c r="D37" s="10" t="str">
        <f t="shared" si="8"/>
        <v>.</v>
      </c>
      <c r="E37" s="10" t="str">
        <f t="shared" si="9"/>
        <v>.</v>
      </c>
      <c r="F37" s="53"/>
      <c r="G37" s="69"/>
      <c r="H37" s="18">
        <v>1</v>
      </c>
      <c r="I37" s="11"/>
      <c r="K37" s="12">
        <f t="shared" si="2"/>
      </c>
      <c r="L37" s="12">
        <f t="shared" si="3"/>
      </c>
      <c r="M37" s="13">
        <f t="shared" si="4"/>
      </c>
      <c r="N37" s="14">
        <f t="shared" si="5"/>
      </c>
      <c r="R37" s="14">
        <v>56</v>
      </c>
      <c r="S37" s="26" t="s">
        <v>9</v>
      </c>
      <c r="T37" t="s">
        <v>36</v>
      </c>
    </row>
    <row r="38" spans="1:20" ht="15">
      <c r="A38" s="15"/>
      <c r="B38" s="8" t="s">
        <v>52</v>
      </c>
      <c r="C38" s="10" t="s">
        <v>9</v>
      </c>
      <c r="D38" s="10" t="str">
        <f t="shared" si="8"/>
        <v>.</v>
      </c>
      <c r="E38" s="10" t="str">
        <f t="shared" si="9"/>
        <v>.</v>
      </c>
      <c r="F38" s="53"/>
      <c r="G38" s="69"/>
      <c r="H38" s="18"/>
      <c r="I38" s="11"/>
      <c r="K38" s="12"/>
      <c r="L38" s="12"/>
      <c r="M38" s="13"/>
      <c r="R38" s="14" t="s">
        <v>32</v>
      </c>
      <c r="S38" s="26" t="s">
        <v>9</v>
      </c>
      <c r="T38" t="s">
        <v>36</v>
      </c>
    </row>
    <row r="39" spans="1:20" ht="15">
      <c r="A39" s="15"/>
      <c r="B39" s="8" t="s">
        <v>52</v>
      </c>
      <c r="C39" s="10" t="s">
        <v>9</v>
      </c>
      <c r="D39" s="10" t="str">
        <f t="shared" si="8"/>
        <v>.</v>
      </c>
      <c r="E39" s="10" t="str">
        <f t="shared" si="9"/>
        <v>.</v>
      </c>
      <c r="F39" s="53"/>
      <c r="G39" s="69"/>
      <c r="H39" s="18"/>
      <c r="I39" s="11"/>
      <c r="K39" s="12"/>
      <c r="L39" s="12"/>
      <c r="M39" s="13"/>
      <c r="R39" s="14">
        <v>75</v>
      </c>
      <c r="S39" s="26" t="s">
        <v>9</v>
      </c>
      <c r="T39" t="s">
        <v>37</v>
      </c>
    </row>
    <row r="40" spans="1:20" ht="15">
      <c r="A40" s="15"/>
      <c r="B40" s="8" t="s">
        <v>52</v>
      </c>
      <c r="C40" s="10" t="s">
        <v>9</v>
      </c>
      <c r="D40" s="10" t="str">
        <f t="shared" si="8"/>
        <v>.</v>
      </c>
      <c r="E40" s="10" t="str">
        <f t="shared" si="9"/>
        <v>.</v>
      </c>
      <c r="F40" s="53"/>
      <c r="G40" s="69"/>
      <c r="H40" s="18"/>
      <c r="I40" s="11"/>
      <c r="K40" s="12"/>
      <c r="L40" s="12"/>
      <c r="M40" s="13"/>
      <c r="R40" s="14">
        <v>76</v>
      </c>
      <c r="S40" s="26" t="s">
        <v>252</v>
      </c>
      <c r="T40" t="s">
        <v>37</v>
      </c>
    </row>
    <row r="41" spans="1:20" ht="15">
      <c r="A41" s="15"/>
      <c r="B41" s="8" t="s">
        <v>52</v>
      </c>
      <c r="C41" s="10" t="s">
        <v>9</v>
      </c>
      <c r="D41" s="10" t="str">
        <f t="shared" si="8"/>
        <v>.</v>
      </c>
      <c r="E41" s="10" t="str">
        <f t="shared" si="9"/>
        <v>.</v>
      </c>
      <c r="F41" s="53"/>
      <c r="G41" s="69"/>
      <c r="H41" s="18"/>
      <c r="I41" s="11"/>
      <c r="K41" s="12"/>
      <c r="L41" s="12"/>
      <c r="M41" s="13"/>
      <c r="R41" s="14" t="s">
        <v>33</v>
      </c>
      <c r="S41" s="26" t="s">
        <v>9</v>
      </c>
      <c r="T41" t="s">
        <v>37</v>
      </c>
    </row>
    <row r="42" spans="1:20" s="14" customFormat="1" ht="15">
      <c r="A42" s="15"/>
      <c r="B42" s="8"/>
      <c r="C42" s="10"/>
      <c r="D42" s="10"/>
      <c r="E42" s="10"/>
      <c r="F42" s="53"/>
      <c r="G42" s="69"/>
      <c r="H42" s="18"/>
      <c r="I42" s="11"/>
      <c r="K42" s="12"/>
      <c r="L42" s="12"/>
      <c r="M42" s="13"/>
      <c r="R42" s="14" t="s">
        <v>9</v>
      </c>
      <c r="S42" s="14" t="s">
        <v>9</v>
      </c>
      <c r="T42" s="14" t="s">
        <v>9</v>
      </c>
    </row>
    <row r="43" spans="1:13" s="14" customFormat="1" ht="15">
      <c r="A43" s="15"/>
      <c r="B43" s="8"/>
      <c r="C43" s="10"/>
      <c r="D43" s="10"/>
      <c r="E43" s="10"/>
      <c r="F43" s="53"/>
      <c r="G43" s="69"/>
      <c r="H43" s="18"/>
      <c r="I43" s="11"/>
      <c r="K43" s="12"/>
      <c r="L43" s="12"/>
      <c r="M43" s="13"/>
    </row>
    <row r="44" spans="1:20" ht="15">
      <c r="A44" s="7" t="s">
        <v>18</v>
      </c>
      <c r="B44" s="8" t="s">
        <v>52</v>
      </c>
      <c r="C44" s="10">
        <v>9</v>
      </c>
      <c r="D44" s="10" t="str">
        <f>VLOOKUP(C44,$R$44:$T$56,2,FALSE)</f>
        <v>Niall Ackroyd</v>
      </c>
      <c r="E44" s="10" t="str">
        <f>VLOOKUP(C44,$R$44:$T$56,3,FALSE)</f>
        <v>Cambridgeshire</v>
      </c>
      <c r="F44" s="53" t="s">
        <v>839</v>
      </c>
      <c r="G44" s="69" t="s">
        <v>937</v>
      </c>
      <c r="H44" s="19">
        <v>8</v>
      </c>
      <c r="I44" s="11"/>
      <c r="K44" s="12">
        <f t="shared" si="2"/>
        <v>8</v>
      </c>
      <c r="L44" s="12">
        <f t="shared" si="3"/>
      </c>
      <c r="M44" s="13">
        <f t="shared" si="4"/>
      </c>
      <c r="N44" s="14">
        <f t="shared" si="5"/>
      </c>
      <c r="R44" s="14">
        <v>9</v>
      </c>
      <c r="S44" s="26" t="s">
        <v>288</v>
      </c>
      <c r="T44" t="s">
        <v>34</v>
      </c>
    </row>
    <row r="45" spans="1:20" ht="15">
      <c r="A45" s="15"/>
      <c r="B45" s="8" t="s">
        <v>52</v>
      </c>
      <c r="C45" s="10">
        <v>76</v>
      </c>
      <c r="D45" s="10" t="str">
        <f aca="true" t="shared" si="10" ref="D45:D55">VLOOKUP(C45,$R$44:$T$56,2,FALSE)</f>
        <v>James Preston</v>
      </c>
      <c r="E45" s="10" t="str">
        <f aca="true" t="shared" si="11" ref="E45:E55">VLOOKUP(C45,$R$44:$T$56,3,FALSE)</f>
        <v>Suffolk</v>
      </c>
      <c r="F45" s="53" t="s">
        <v>840</v>
      </c>
      <c r="G45" s="69" t="s">
        <v>938</v>
      </c>
      <c r="H45" s="18">
        <v>7</v>
      </c>
      <c r="I45" s="11"/>
      <c r="K45" s="12">
        <f t="shared" si="2"/>
      </c>
      <c r="L45" s="12">
        <f t="shared" si="3"/>
      </c>
      <c r="M45" s="13">
        <f t="shared" si="4"/>
      </c>
      <c r="N45" s="14">
        <f t="shared" si="5"/>
        <v>7</v>
      </c>
      <c r="R45" s="14">
        <v>10</v>
      </c>
      <c r="S45" s="26" t="s">
        <v>9</v>
      </c>
      <c r="T45" t="s">
        <v>34</v>
      </c>
    </row>
    <row r="46" spans="1:20" ht="15">
      <c r="A46" s="15"/>
      <c r="B46" s="8" t="s">
        <v>52</v>
      </c>
      <c r="C46" s="10">
        <v>47</v>
      </c>
      <c r="D46" s="10" t="str">
        <f t="shared" si="10"/>
        <v>Bradley Allen</v>
      </c>
      <c r="E46" s="10" t="str">
        <f t="shared" si="11"/>
        <v>Lincolnshire</v>
      </c>
      <c r="F46" s="53" t="s">
        <v>841</v>
      </c>
      <c r="G46" s="69" t="s">
        <v>939</v>
      </c>
      <c r="H46" s="18">
        <v>6</v>
      </c>
      <c r="I46" s="11"/>
      <c r="K46" s="12">
        <f t="shared" si="2"/>
      </c>
      <c r="L46" s="12">
        <f t="shared" si="3"/>
        <v>6</v>
      </c>
      <c r="M46" s="13">
        <f t="shared" si="4"/>
      </c>
      <c r="N46" s="14">
        <f t="shared" si="5"/>
      </c>
      <c r="R46" s="14" t="s">
        <v>30</v>
      </c>
      <c r="S46" s="26" t="s">
        <v>9</v>
      </c>
      <c r="T46" t="s">
        <v>34</v>
      </c>
    </row>
    <row r="47" spans="1:20" ht="15">
      <c r="A47" s="15"/>
      <c r="B47" s="8" t="s">
        <v>52</v>
      </c>
      <c r="C47" s="10" t="s">
        <v>9</v>
      </c>
      <c r="D47" s="10" t="str">
        <f t="shared" si="10"/>
        <v>.</v>
      </c>
      <c r="E47" s="10" t="str">
        <f t="shared" si="11"/>
        <v>.</v>
      </c>
      <c r="F47" s="53"/>
      <c r="G47" s="69"/>
      <c r="H47" s="18">
        <v>5</v>
      </c>
      <c r="I47" s="11"/>
      <c r="K47" s="12">
        <f t="shared" si="2"/>
      </c>
      <c r="L47" s="12">
        <f t="shared" si="3"/>
      </c>
      <c r="M47" s="13">
        <f t="shared" si="4"/>
      </c>
      <c r="N47" s="14">
        <f t="shared" si="5"/>
      </c>
      <c r="R47" s="14">
        <v>47</v>
      </c>
      <c r="S47" s="26" t="s">
        <v>389</v>
      </c>
      <c r="T47" t="s">
        <v>35</v>
      </c>
    </row>
    <row r="48" spans="1:20" ht="15">
      <c r="A48" s="15"/>
      <c r="B48" s="8" t="s">
        <v>52</v>
      </c>
      <c r="C48" s="10" t="s">
        <v>9</v>
      </c>
      <c r="D48" s="10" t="str">
        <f t="shared" si="10"/>
        <v>.</v>
      </c>
      <c r="E48" s="10" t="str">
        <f t="shared" si="11"/>
        <v>.</v>
      </c>
      <c r="F48" s="53"/>
      <c r="G48" s="69"/>
      <c r="H48" s="18">
        <v>4</v>
      </c>
      <c r="I48" s="11"/>
      <c r="K48" s="12">
        <f t="shared" si="2"/>
      </c>
      <c r="L48" s="12">
        <f t="shared" si="3"/>
      </c>
      <c r="M48" s="13">
        <f t="shared" si="4"/>
      </c>
      <c r="N48" s="14">
        <f t="shared" si="5"/>
      </c>
      <c r="R48" s="14">
        <v>48</v>
      </c>
      <c r="S48" s="26" t="s">
        <v>9</v>
      </c>
      <c r="T48" t="s">
        <v>35</v>
      </c>
    </row>
    <row r="49" spans="1:20" ht="15">
      <c r="A49" s="15"/>
      <c r="B49" s="8" t="s">
        <v>52</v>
      </c>
      <c r="C49" s="10" t="s">
        <v>9</v>
      </c>
      <c r="D49" s="10" t="str">
        <f t="shared" si="10"/>
        <v>.</v>
      </c>
      <c r="E49" s="10" t="str">
        <f t="shared" si="11"/>
        <v>.</v>
      </c>
      <c r="F49" s="53"/>
      <c r="G49" s="69"/>
      <c r="H49" s="18">
        <v>3</v>
      </c>
      <c r="I49" s="11"/>
      <c r="K49" s="12">
        <f t="shared" si="2"/>
      </c>
      <c r="L49" s="12">
        <f t="shared" si="3"/>
      </c>
      <c r="M49" s="13">
        <f t="shared" si="4"/>
      </c>
      <c r="N49" s="14">
        <f t="shared" si="5"/>
      </c>
      <c r="R49" s="14" t="s">
        <v>31</v>
      </c>
      <c r="S49" s="26" t="s">
        <v>9</v>
      </c>
      <c r="T49" t="s">
        <v>35</v>
      </c>
    </row>
    <row r="50" spans="1:20" ht="15">
      <c r="A50" s="15"/>
      <c r="B50" s="8" t="s">
        <v>52</v>
      </c>
      <c r="C50" s="10" t="s">
        <v>9</v>
      </c>
      <c r="D50" s="10" t="str">
        <f t="shared" si="10"/>
        <v>.</v>
      </c>
      <c r="E50" s="10" t="str">
        <f t="shared" si="11"/>
        <v>.</v>
      </c>
      <c r="F50" s="53"/>
      <c r="G50" s="69"/>
      <c r="H50" s="30">
        <v>2</v>
      </c>
      <c r="I50" s="11"/>
      <c r="K50" s="12">
        <f t="shared" si="2"/>
      </c>
      <c r="L50" s="12">
        <f t="shared" si="3"/>
      </c>
      <c r="M50" s="13">
        <f t="shared" si="4"/>
      </c>
      <c r="N50" s="14">
        <f t="shared" si="5"/>
      </c>
      <c r="R50" s="14">
        <v>55</v>
      </c>
      <c r="S50" s="26" t="s">
        <v>9</v>
      </c>
      <c r="T50" t="s">
        <v>36</v>
      </c>
    </row>
    <row r="51" spans="1:20" ht="15">
      <c r="A51" s="15"/>
      <c r="B51" s="8" t="s">
        <v>52</v>
      </c>
      <c r="C51" s="10" t="s">
        <v>9</v>
      </c>
      <c r="D51" s="10" t="str">
        <f t="shared" si="10"/>
        <v>.</v>
      </c>
      <c r="E51" s="10" t="str">
        <f t="shared" si="11"/>
        <v>.</v>
      </c>
      <c r="F51" s="53"/>
      <c r="G51" s="69"/>
      <c r="H51" s="18">
        <v>1</v>
      </c>
      <c r="I51" s="11"/>
      <c r="K51" s="12">
        <f t="shared" si="2"/>
      </c>
      <c r="L51" s="12">
        <f t="shared" si="3"/>
      </c>
      <c r="M51" s="13">
        <f t="shared" si="4"/>
      </c>
      <c r="N51" s="14">
        <f t="shared" si="5"/>
      </c>
      <c r="R51" s="14">
        <v>56</v>
      </c>
      <c r="S51" s="26" t="s">
        <v>9</v>
      </c>
      <c r="T51" t="s">
        <v>36</v>
      </c>
    </row>
    <row r="52" spans="1:20" ht="15">
      <c r="A52" s="15"/>
      <c r="B52" s="8" t="s">
        <v>52</v>
      </c>
      <c r="C52" s="10" t="s">
        <v>9</v>
      </c>
      <c r="D52" s="10" t="str">
        <f t="shared" si="10"/>
        <v>.</v>
      </c>
      <c r="E52" s="10" t="str">
        <f t="shared" si="11"/>
        <v>.</v>
      </c>
      <c r="F52" s="53"/>
      <c r="G52" s="69"/>
      <c r="H52" s="18"/>
      <c r="I52" s="11"/>
      <c r="K52" s="12"/>
      <c r="L52" s="12"/>
      <c r="M52" s="13"/>
      <c r="R52" s="14" t="s">
        <v>32</v>
      </c>
      <c r="S52" s="26" t="s">
        <v>9</v>
      </c>
      <c r="T52" t="s">
        <v>36</v>
      </c>
    </row>
    <row r="53" spans="1:20" ht="15">
      <c r="A53" s="15"/>
      <c r="B53" s="8" t="s">
        <v>52</v>
      </c>
      <c r="C53" s="10" t="s">
        <v>9</v>
      </c>
      <c r="D53" s="10" t="str">
        <f t="shared" si="10"/>
        <v>.</v>
      </c>
      <c r="E53" s="10" t="str">
        <f t="shared" si="11"/>
        <v>.</v>
      </c>
      <c r="F53" s="53"/>
      <c r="G53" s="69"/>
      <c r="H53" s="18"/>
      <c r="I53" s="11"/>
      <c r="K53" s="12"/>
      <c r="L53" s="12"/>
      <c r="M53" s="13"/>
      <c r="R53" s="14">
        <v>75</v>
      </c>
      <c r="S53" s="26" t="s">
        <v>253</v>
      </c>
      <c r="T53" t="s">
        <v>37</v>
      </c>
    </row>
    <row r="54" spans="1:20" ht="15">
      <c r="A54" s="15"/>
      <c r="B54" s="8" t="s">
        <v>52</v>
      </c>
      <c r="C54" s="10" t="s">
        <v>9</v>
      </c>
      <c r="D54" s="10" t="str">
        <f t="shared" si="10"/>
        <v>.</v>
      </c>
      <c r="E54" s="10" t="str">
        <f t="shared" si="11"/>
        <v>.</v>
      </c>
      <c r="F54" s="53"/>
      <c r="G54" s="69"/>
      <c r="H54" s="18"/>
      <c r="I54" s="11"/>
      <c r="K54" s="12"/>
      <c r="L54" s="12"/>
      <c r="M54" s="13"/>
      <c r="R54" s="14">
        <v>76</v>
      </c>
      <c r="S54" s="26" t="s">
        <v>254</v>
      </c>
      <c r="T54" t="s">
        <v>37</v>
      </c>
    </row>
    <row r="55" spans="1:20" ht="15">
      <c r="A55" s="15"/>
      <c r="B55" s="8" t="s">
        <v>52</v>
      </c>
      <c r="C55" s="10" t="s">
        <v>9</v>
      </c>
      <c r="D55" s="10" t="str">
        <f t="shared" si="10"/>
        <v>.</v>
      </c>
      <c r="E55" s="10" t="str">
        <f t="shared" si="11"/>
        <v>.</v>
      </c>
      <c r="F55" s="53"/>
      <c r="G55" s="69"/>
      <c r="H55" s="18"/>
      <c r="I55" s="11"/>
      <c r="K55" s="12"/>
      <c r="L55" s="12"/>
      <c r="M55" s="13"/>
      <c r="R55" s="14" t="s">
        <v>33</v>
      </c>
      <c r="S55" s="26" t="s">
        <v>9</v>
      </c>
      <c r="T55" t="s">
        <v>37</v>
      </c>
    </row>
    <row r="56" spans="1:20" s="14" customFormat="1" ht="15">
      <c r="A56" s="15"/>
      <c r="B56" s="8"/>
      <c r="C56" s="10"/>
      <c r="D56" s="10"/>
      <c r="E56" s="10"/>
      <c r="F56" s="53"/>
      <c r="G56" s="69"/>
      <c r="H56" s="18"/>
      <c r="I56" s="11"/>
      <c r="K56" s="12"/>
      <c r="L56" s="12"/>
      <c r="M56" s="13"/>
      <c r="R56" s="14" t="s">
        <v>9</v>
      </c>
      <c r="S56" s="14" t="s">
        <v>9</v>
      </c>
      <c r="T56" s="14" t="s">
        <v>9</v>
      </c>
    </row>
    <row r="57" spans="1:13" s="14" customFormat="1" ht="15">
      <c r="A57" s="15"/>
      <c r="B57" s="8"/>
      <c r="C57" s="10"/>
      <c r="D57" s="10"/>
      <c r="E57" s="10"/>
      <c r="F57" s="53"/>
      <c r="G57" s="69"/>
      <c r="H57" s="18"/>
      <c r="I57" s="11"/>
      <c r="K57" s="12"/>
      <c r="L57" s="12"/>
      <c r="M57" s="13"/>
    </row>
    <row r="58" spans="1:20" ht="15">
      <c r="A58" s="7" t="s">
        <v>19</v>
      </c>
      <c r="B58" s="8" t="s">
        <v>52</v>
      </c>
      <c r="C58" s="10">
        <v>9</v>
      </c>
      <c r="D58" s="10" t="str">
        <f>VLOOKUP(C58,$R$58:$T$70,2,FALSE)</f>
        <v>Joey Croft</v>
      </c>
      <c r="E58" s="10" t="str">
        <f>VLOOKUP(C58,$R$44:$T$56,3,FALSE)</f>
        <v>Cambridgeshire</v>
      </c>
      <c r="F58" s="53" t="s">
        <v>510</v>
      </c>
      <c r="G58" s="69" t="s">
        <v>937</v>
      </c>
      <c r="H58" s="19">
        <v>8</v>
      </c>
      <c r="I58" s="11"/>
      <c r="K58" s="12">
        <f t="shared" si="2"/>
        <v>8</v>
      </c>
      <c r="L58" s="12">
        <f t="shared" si="3"/>
      </c>
      <c r="M58" s="13">
        <f t="shared" si="4"/>
      </c>
      <c r="N58" s="14">
        <f t="shared" si="5"/>
      </c>
      <c r="R58" s="14">
        <v>9</v>
      </c>
      <c r="S58" s="26" t="s">
        <v>90</v>
      </c>
      <c r="T58" t="s">
        <v>34</v>
      </c>
    </row>
    <row r="59" spans="1:20" ht="15">
      <c r="A59" s="15"/>
      <c r="B59" s="8" t="s">
        <v>52</v>
      </c>
      <c r="C59" s="10">
        <v>10</v>
      </c>
      <c r="D59" s="10" t="str">
        <f aca="true" t="shared" si="12" ref="D59:D69">VLOOKUP(C59,$R$58:$T$70,2,FALSE)</f>
        <v>Jacob Freeborough</v>
      </c>
      <c r="E59" s="10" t="str">
        <f aca="true" t="shared" si="13" ref="E59:E69">VLOOKUP(C59,$R$44:$T$56,3,FALSE)</f>
        <v>Cambridgeshire</v>
      </c>
      <c r="F59" s="53" t="s">
        <v>511</v>
      </c>
      <c r="G59" s="69" t="s">
        <v>938</v>
      </c>
      <c r="H59" s="18">
        <v>7</v>
      </c>
      <c r="I59" s="11"/>
      <c r="K59" s="12">
        <f t="shared" si="2"/>
        <v>7</v>
      </c>
      <c r="L59" s="12">
        <f t="shared" si="3"/>
      </c>
      <c r="M59" s="13">
        <f t="shared" si="4"/>
      </c>
      <c r="N59" s="14">
        <f t="shared" si="5"/>
      </c>
      <c r="R59" s="14">
        <v>10</v>
      </c>
      <c r="S59" s="26" t="s">
        <v>289</v>
      </c>
      <c r="T59" t="s">
        <v>34</v>
      </c>
    </row>
    <row r="60" spans="1:20" ht="15">
      <c r="A60" s="15"/>
      <c r="B60" s="8" t="s">
        <v>52</v>
      </c>
      <c r="C60" s="10">
        <v>76</v>
      </c>
      <c r="D60" s="10" t="str">
        <f t="shared" si="12"/>
        <v>Adel Hamed</v>
      </c>
      <c r="E60" s="10" t="str">
        <f t="shared" si="13"/>
        <v>Suffolk</v>
      </c>
      <c r="F60" s="53" t="s">
        <v>513</v>
      </c>
      <c r="G60" s="69" t="s">
        <v>939</v>
      </c>
      <c r="H60" s="18">
        <v>6</v>
      </c>
      <c r="I60" s="11"/>
      <c r="K60" s="12">
        <f t="shared" si="2"/>
      </c>
      <c r="L60" s="12">
        <f t="shared" si="3"/>
      </c>
      <c r="M60" s="13">
        <f t="shared" si="4"/>
      </c>
      <c r="N60" s="14">
        <f t="shared" si="5"/>
        <v>6</v>
      </c>
      <c r="R60" s="14" t="s">
        <v>30</v>
      </c>
      <c r="S60" s="26" t="s">
        <v>9</v>
      </c>
      <c r="T60" t="s">
        <v>34</v>
      </c>
    </row>
    <row r="61" spans="1:20" ht="15">
      <c r="A61" s="15"/>
      <c r="B61" s="8" t="s">
        <v>52</v>
      </c>
      <c r="C61" s="10">
        <v>75</v>
      </c>
      <c r="D61" s="10" t="str">
        <f t="shared" si="12"/>
        <v>Will Page</v>
      </c>
      <c r="E61" s="10" t="str">
        <f t="shared" si="13"/>
        <v>Suffolk</v>
      </c>
      <c r="F61" s="53" t="s">
        <v>514</v>
      </c>
      <c r="G61" s="69" t="s">
        <v>940</v>
      </c>
      <c r="H61" s="18">
        <v>5</v>
      </c>
      <c r="I61" s="11"/>
      <c r="K61" s="12">
        <f t="shared" si="2"/>
      </c>
      <c r="L61" s="12">
        <f t="shared" si="3"/>
      </c>
      <c r="M61" s="13">
        <f t="shared" si="4"/>
      </c>
      <c r="N61" s="14">
        <f t="shared" si="5"/>
        <v>5</v>
      </c>
      <c r="R61" s="14">
        <v>47</v>
      </c>
      <c r="S61" s="26" t="s">
        <v>9</v>
      </c>
      <c r="T61" t="s">
        <v>35</v>
      </c>
    </row>
    <row r="62" spans="1:20" ht="15">
      <c r="A62" s="15"/>
      <c r="B62" s="8" t="s">
        <v>52</v>
      </c>
      <c r="C62" s="10" t="s">
        <v>9</v>
      </c>
      <c r="D62" s="10" t="str">
        <f t="shared" si="12"/>
        <v>.</v>
      </c>
      <c r="E62" s="10" t="str">
        <f t="shared" si="13"/>
        <v>.</v>
      </c>
      <c r="F62" s="53"/>
      <c r="G62" s="69"/>
      <c r="H62" s="18">
        <v>4</v>
      </c>
      <c r="I62" s="11"/>
      <c r="K62" s="12">
        <f t="shared" si="2"/>
      </c>
      <c r="L62" s="12">
        <f t="shared" si="3"/>
      </c>
      <c r="M62" s="13">
        <f t="shared" si="4"/>
      </c>
      <c r="N62" s="14">
        <f t="shared" si="5"/>
      </c>
      <c r="R62" s="14">
        <v>48</v>
      </c>
      <c r="S62" s="26" t="s">
        <v>9</v>
      </c>
      <c r="T62" t="s">
        <v>35</v>
      </c>
    </row>
    <row r="63" spans="1:20" ht="15">
      <c r="A63" s="15"/>
      <c r="B63" s="8" t="s">
        <v>52</v>
      </c>
      <c r="C63" s="10" t="s">
        <v>9</v>
      </c>
      <c r="D63" s="10" t="str">
        <f t="shared" si="12"/>
        <v>.</v>
      </c>
      <c r="E63" s="10" t="str">
        <f t="shared" si="13"/>
        <v>.</v>
      </c>
      <c r="F63" s="53"/>
      <c r="G63" s="69"/>
      <c r="H63" s="18">
        <v>3</v>
      </c>
      <c r="I63" s="11"/>
      <c r="K63" s="12">
        <f t="shared" si="2"/>
      </c>
      <c r="L63" s="12">
        <f t="shared" si="3"/>
      </c>
      <c r="M63" s="13">
        <f t="shared" si="4"/>
      </c>
      <c r="N63" s="14">
        <f t="shared" si="5"/>
      </c>
      <c r="R63" s="14" t="s">
        <v>31</v>
      </c>
      <c r="S63" s="26" t="s">
        <v>9</v>
      </c>
      <c r="T63" t="s">
        <v>35</v>
      </c>
    </row>
    <row r="64" spans="1:20" ht="15">
      <c r="A64" s="15"/>
      <c r="B64" s="8" t="s">
        <v>52</v>
      </c>
      <c r="C64" s="10" t="s">
        <v>9</v>
      </c>
      <c r="D64" s="10" t="str">
        <f t="shared" si="12"/>
        <v>.</v>
      </c>
      <c r="E64" s="10" t="str">
        <f t="shared" si="13"/>
        <v>.</v>
      </c>
      <c r="F64" s="53"/>
      <c r="G64" s="69"/>
      <c r="H64" s="30">
        <v>2</v>
      </c>
      <c r="I64" s="11"/>
      <c r="K64" s="12">
        <f t="shared" si="2"/>
      </c>
      <c r="L64" s="12">
        <f t="shared" si="3"/>
      </c>
      <c r="M64" s="13">
        <f t="shared" si="4"/>
      </c>
      <c r="N64" s="14">
        <f t="shared" si="5"/>
      </c>
      <c r="R64" s="14">
        <v>55</v>
      </c>
      <c r="S64" s="26" t="s">
        <v>9</v>
      </c>
      <c r="T64" t="s">
        <v>36</v>
      </c>
    </row>
    <row r="65" spans="1:20" ht="15">
      <c r="A65" s="15"/>
      <c r="B65" s="8" t="s">
        <v>52</v>
      </c>
      <c r="C65" s="10" t="s">
        <v>9</v>
      </c>
      <c r="D65" s="10" t="str">
        <f t="shared" si="12"/>
        <v>.</v>
      </c>
      <c r="E65" s="10" t="str">
        <f t="shared" si="13"/>
        <v>.</v>
      </c>
      <c r="F65" s="53"/>
      <c r="G65" s="69"/>
      <c r="H65" s="18">
        <v>1</v>
      </c>
      <c r="I65" s="11"/>
      <c r="K65" s="12">
        <f t="shared" si="2"/>
      </c>
      <c r="L65" s="12">
        <f t="shared" si="3"/>
      </c>
      <c r="M65" s="13">
        <f t="shared" si="4"/>
      </c>
      <c r="N65" s="14">
        <f t="shared" si="5"/>
      </c>
      <c r="R65" s="14">
        <v>56</v>
      </c>
      <c r="S65" s="26" t="s">
        <v>9</v>
      </c>
      <c r="T65" t="s">
        <v>36</v>
      </c>
    </row>
    <row r="66" spans="1:20" ht="15">
      <c r="A66" s="15"/>
      <c r="B66" s="8" t="s">
        <v>52</v>
      </c>
      <c r="C66" s="10" t="s">
        <v>9</v>
      </c>
      <c r="D66" s="10" t="str">
        <f t="shared" si="12"/>
        <v>.</v>
      </c>
      <c r="E66" s="10" t="str">
        <f t="shared" si="13"/>
        <v>.</v>
      </c>
      <c r="F66" s="53"/>
      <c r="G66" s="69"/>
      <c r="H66" s="18"/>
      <c r="I66" s="11"/>
      <c r="K66" s="12"/>
      <c r="L66" s="12"/>
      <c r="M66" s="13"/>
      <c r="R66" s="14" t="s">
        <v>32</v>
      </c>
      <c r="S66" s="26" t="s">
        <v>9</v>
      </c>
      <c r="T66" t="s">
        <v>36</v>
      </c>
    </row>
    <row r="67" spans="1:20" ht="15">
      <c r="A67" s="15"/>
      <c r="B67" s="8" t="s">
        <v>52</v>
      </c>
      <c r="C67" s="10" t="s">
        <v>9</v>
      </c>
      <c r="D67" s="10" t="str">
        <f t="shared" si="12"/>
        <v>.</v>
      </c>
      <c r="E67" s="10" t="str">
        <f t="shared" si="13"/>
        <v>.</v>
      </c>
      <c r="F67" s="53"/>
      <c r="G67" s="69"/>
      <c r="H67" s="18"/>
      <c r="I67" s="11"/>
      <c r="K67" s="12"/>
      <c r="L67" s="12"/>
      <c r="M67" s="13"/>
      <c r="R67" s="14">
        <v>75</v>
      </c>
      <c r="S67" s="26" t="s">
        <v>253</v>
      </c>
      <c r="T67" t="s">
        <v>37</v>
      </c>
    </row>
    <row r="68" spans="1:20" ht="15">
      <c r="A68" s="15"/>
      <c r="B68" s="8" t="s">
        <v>52</v>
      </c>
      <c r="C68" s="10" t="s">
        <v>9</v>
      </c>
      <c r="D68" s="10" t="str">
        <f t="shared" si="12"/>
        <v>.</v>
      </c>
      <c r="E68" s="10" t="str">
        <f t="shared" si="13"/>
        <v>.</v>
      </c>
      <c r="F68" s="53"/>
      <c r="G68" s="69"/>
      <c r="H68" s="18"/>
      <c r="I68" s="11"/>
      <c r="K68" s="12"/>
      <c r="L68" s="12"/>
      <c r="M68" s="13"/>
      <c r="R68" s="14">
        <v>76</v>
      </c>
      <c r="S68" s="26" t="s">
        <v>255</v>
      </c>
      <c r="T68" t="s">
        <v>37</v>
      </c>
    </row>
    <row r="69" spans="1:20" ht="15">
      <c r="A69" s="15"/>
      <c r="B69" s="8" t="s">
        <v>52</v>
      </c>
      <c r="C69" s="10" t="s">
        <v>9</v>
      </c>
      <c r="D69" s="10" t="str">
        <f t="shared" si="12"/>
        <v>.</v>
      </c>
      <c r="E69" s="10" t="str">
        <f t="shared" si="13"/>
        <v>.</v>
      </c>
      <c r="F69" s="53"/>
      <c r="G69" s="69"/>
      <c r="H69" s="18"/>
      <c r="I69" s="11"/>
      <c r="K69" s="12"/>
      <c r="L69" s="12"/>
      <c r="M69" s="13"/>
      <c r="R69" s="14" t="s">
        <v>33</v>
      </c>
      <c r="S69" s="26" t="s">
        <v>9</v>
      </c>
      <c r="T69" t="s">
        <v>37</v>
      </c>
    </row>
    <row r="70" spans="1:20" s="14" customFormat="1" ht="15">
      <c r="A70" s="15"/>
      <c r="B70" s="8"/>
      <c r="C70" s="10"/>
      <c r="D70" s="10"/>
      <c r="E70" s="10"/>
      <c r="F70" s="53"/>
      <c r="G70" s="69"/>
      <c r="H70" s="18"/>
      <c r="I70" s="11"/>
      <c r="K70" s="12"/>
      <c r="L70" s="12"/>
      <c r="M70" s="13"/>
      <c r="R70" s="14" t="s">
        <v>9</v>
      </c>
      <c r="S70" s="14" t="s">
        <v>9</v>
      </c>
      <c r="T70" s="14" t="s">
        <v>9</v>
      </c>
    </row>
    <row r="71" spans="1:13" s="14" customFormat="1" ht="15">
      <c r="A71" s="15"/>
      <c r="B71" s="8"/>
      <c r="C71" s="10"/>
      <c r="D71" s="10"/>
      <c r="E71" s="10"/>
      <c r="F71" s="53"/>
      <c r="G71" s="69"/>
      <c r="H71" s="18"/>
      <c r="I71" s="11"/>
      <c r="K71" s="12"/>
      <c r="L71" s="12"/>
      <c r="M71" s="13"/>
    </row>
    <row r="72" spans="1:20" ht="15">
      <c r="A72" s="15" t="s">
        <v>49</v>
      </c>
      <c r="B72" s="8" t="s">
        <v>52</v>
      </c>
      <c r="C72" s="10">
        <v>75</v>
      </c>
      <c r="D72" s="10" t="str">
        <f>VLOOKUP(C72,$R$72:$T$84,2,FALSE)</f>
        <v>Tom Adams</v>
      </c>
      <c r="E72" s="10" t="str">
        <f>VLOOKUP(C72,$R$72:$T$84,3,FALSE)</f>
        <v>Suffolk</v>
      </c>
      <c r="F72" s="53" t="s">
        <v>748</v>
      </c>
      <c r="G72" s="69" t="s">
        <v>937</v>
      </c>
      <c r="H72" s="19">
        <v>8</v>
      </c>
      <c r="I72" s="11"/>
      <c r="K72" s="12">
        <f t="shared" si="2"/>
      </c>
      <c r="L72" s="12">
        <f t="shared" si="3"/>
      </c>
      <c r="M72" s="13">
        <f t="shared" si="4"/>
      </c>
      <c r="N72" s="14">
        <f t="shared" si="5"/>
        <v>8</v>
      </c>
      <c r="R72" s="14">
        <v>9</v>
      </c>
      <c r="S72" s="26" t="s">
        <v>9</v>
      </c>
      <c r="T72" t="s">
        <v>34</v>
      </c>
    </row>
    <row r="73" spans="1:20" ht="15">
      <c r="A73" s="15"/>
      <c r="B73" s="8" t="s">
        <v>52</v>
      </c>
      <c r="C73" s="10">
        <v>76</v>
      </c>
      <c r="D73" s="10" t="str">
        <f aca="true" t="shared" si="14" ref="D73:D83">VLOOKUP(C73,$R$72:$T$84,2,FALSE)</f>
        <v>Adel Hamed</v>
      </c>
      <c r="E73" s="10" t="str">
        <f aca="true" t="shared" si="15" ref="E73:E83">VLOOKUP(C73,$R$72:$T$84,3,FALSE)</f>
        <v>Suffolk</v>
      </c>
      <c r="F73" s="53" t="s">
        <v>749</v>
      </c>
      <c r="G73" s="69" t="s">
        <v>938</v>
      </c>
      <c r="H73" s="18">
        <v>7</v>
      </c>
      <c r="I73" s="11"/>
      <c r="K73" s="12">
        <f t="shared" si="2"/>
      </c>
      <c r="L73" s="12">
        <f t="shared" si="3"/>
      </c>
      <c r="M73" s="13">
        <f t="shared" si="4"/>
      </c>
      <c r="N73" s="14">
        <f t="shared" si="5"/>
        <v>7</v>
      </c>
      <c r="R73" s="14">
        <v>10</v>
      </c>
      <c r="S73" s="26" t="s">
        <v>9</v>
      </c>
      <c r="T73" t="s">
        <v>34</v>
      </c>
    </row>
    <row r="74" spans="1:20" ht="15">
      <c r="A74" s="15"/>
      <c r="B74" s="8" t="s">
        <v>52</v>
      </c>
      <c r="C74" s="10" t="s">
        <v>9</v>
      </c>
      <c r="D74" s="10" t="str">
        <f t="shared" si="14"/>
        <v>.</v>
      </c>
      <c r="E74" s="10" t="str">
        <f t="shared" si="15"/>
        <v>.</v>
      </c>
      <c r="F74" s="53"/>
      <c r="G74" s="69"/>
      <c r="H74" s="18">
        <v>6</v>
      </c>
      <c r="I74" s="11"/>
      <c r="K74" s="12">
        <f t="shared" si="2"/>
      </c>
      <c r="L74" s="12">
        <f t="shared" si="3"/>
      </c>
      <c r="M74" s="13">
        <f t="shared" si="4"/>
      </c>
      <c r="N74" s="14">
        <f t="shared" si="5"/>
      </c>
      <c r="R74" s="14" t="s">
        <v>30</v>
      </c>
      <c r="S74" s="26" t="s">
        <v>9</v>
      </c>
      <c r="T74" t="s">
        <v>34</v>
      </c>
    </row>
    <row r="75" spans="1:20" ht="15">
      <c r="A75" s="15"/>
      <c r="B75" s="8" t="s">
        <v>52</v>
      </c>
      <c r="C75" s="10" t="s">
        <v>9</v>
      </c>
      <c r="D75" s="10" t="str">
        <f t="shared" si="14"/>
        <v>.</v>
      </c>
      <c r="E75" s="10" t="str">
        <f t="shared" si="15"/>
        <v>.</v>
      </c>
      <c r="F75" s="53"/>
      <c r="G75" s="69"/>
      <c r="H75" s="18">
        <v>5</v>
      </c>
      <c r="I75" s="11"/>
      <c r="K75" s="12">
        <f t="shared" si="2"/>
      </c>
      <c r="L75" s="12">
        <f t="shared" si="3"/>
      </c>
      <c r="M75" s="13">
        <f t="shared" si="4"/>
      </c>
      <c r="N75" s="14">
        <f t="shared" si="5"/>
      </c>
      <c r="R75" s="14">
        <v>47</v>
      </c>
      <c r="S75" s="26" t="s">
        <v>390</v>
      </c>
      <c r="T75" t="s">
        <v>35</v>
      </c>
    </row>
    <row r="76" spans="1:20" ht="15">
      <c r="A76" s="15"/>
      <c r="B76" s="8" t="s">
        <v>52</v>
      </c>
      <c r="C76" s="10" t="s">
        <v>9</v>
      </c>
      <c r="D76" s="10" t="str">
        <f t="shared" si="14"/>
        <v>.</v>
      </c>
      <c r="E76" s="10" t="str">
        <f t="shared" si="15"/>
        <v>.</v>
      </c>
      <c r="F76" s="53"/>
      <c r="G76" s="69"/>
      <c r="H76" s="18">
        <v>4</v>
      </c>
      <c r="I76" s="11"/>
      <c r="K76" s="12">
        <f t="shared" si="2"/>
      </c>
      <c r="L76" s="12">
        <f t="shared" si="3"/>
      </c>
      <c r="M76" s="13">
        <f t="shared" si="4"/>
      </c>
      <c r="N76" s="14">
        <f t="shared" si="5"/>
      </c>
      <c r="R76" s="14">
        <v>48</v>
      </c>
      <c r="S76" s="26" t="s">
        <v>9</v>
      </c>
      <c r="T76" t="s">
        <v>35</v>
      </c>
    </row>
    <row r="77" spans="1:20" ht="15">
      <c r="A77" s="15"/>
      <c r="B77" s="8" t="s">
        <v>52</v>
      </c>
      <c r="C77" s="10" t="s">
        <v>9</v>
      </c>
      <c r="D77" s="10" t="str">
        <f t="shared" si="14"/>
        <v>.</v>
      </c>
      <c r="E77" s="10" t="str">
        <f t="shared" si="15"/>
        <v>.</v>
      </c>
      <c r="F77" s="53"/>
      <c r="G77" s="69"/>
      <c r="H77" s="18">
        <v>3</v>
      </c>
      <c r="I77" s="11"/>
      <c r="K77" s="12">
        <f t="shared" si="2"/>
      </c>
      <c r="L77" s="12">
        <f t="shared" si="3"/>
      </c>
      <c r="M77" s="13">
        <f t="shared" si="4"/>
      </c>
      <c r="N77" s="14">
        <f t="shared" si="5"/>
      </c>
      <c r="R77" s="14" t="s">
        <v>31</v>
      </c>
      <c r="S77" s="26" t="s">
        <v>9</v>
      </c>
      <c r="T77" t="s">
        <v>35</v>
      </c>
    </row>
    <row r="78" spans="1:20" ht="15">
      <c r="A78" s="15"/>
      <c r="B78" s="8" t="s">
        <v>52</v>
      </c>
      <c r="C78" s="10" t="s">
        <v>9</v>
      </c>
      <c r="D78" s="10" t="str">
        <f t="shared" si="14"/>
        <v>.</v>
      </c>
      <c r="E78" s="10" t="str">
        <f t="shared" si="15"/>
        <v>.</v>
      </c>
      <c r="F78" s="53"/>
      <c r="G78" s="69"/>
      <c r="H78" s="30">
        <v>2</v>
      </c>
      <c r="I78" s="11"/>
      <c r="K78" s="12">
        <f t="shared" si="2"/>
      </c>
      <c r="L78" s="12">
        <f t="shared" si="3"/>
      </c>
      <c r="M78" s="13">
        <f t="shared" si="4"/>
      </c>
      <c r="N78" s="14">
        <f t="shared" si="5"/>
      </c>
      <c r="R78" s="14">
        <v>55</v>
      </c>
      <c r="S78" s="26" t="s">
        <v>9</v>
      </c>
      <c r="T78" t="s">
        <v>36</v>
      </c>
    </row>
    <row r="79" spans="1:20" ht="15">
      <c r="A79" s="15"/>
      <c r="B79" s="8" t="s">
        <v>52</v>
      </c>
      <c r="C79" s="10" t="s">
        <v>9</v>
      </c>
      <c r="D79" s="10" t="str">
        <f t="shared" si="14"/>
        <v>.</v>
      </c>
      <c r="E79" s="10" t="str">
        <f t="shared" si="15"/>
        <v>.</v>
      </c>
      <c r="F79" s="53"/>
      <c r="G79" s="69"/>
      <c r="H79" s="18">
        <v>1</v>
      </c>
      <c r="I79" s="11"/>
      <c r="K79" s="12">
        <f t="shared" si="2"/>
      </c>
      <c r="L79" s="12">
        <f t="shared" si="3"/>
      </c>
      <c r="M79" s="13">
        <f t="shared" si="4"/>
      </c>
      <c r="N79" s="14">
        <f t="shared" si="5"/>
      </c>
      <c r="R79" s="14">
        <v>56</v>
      </c>
      <c r="S79" s="26" t="s">
        <v>9</v>
      </c>
      <c r="T79" t="s">
        <v>36</v>
      </c>
    </row>
    <row r="80" spans="1:20" ht="15">
      <c r="A80" s="15"/>
      <c r="B80" s="8" t="s">
        <v>52</v>
      </c>
      <c r="C80" s="10" t="s">
        <v>9</v>
      </c>
      <c r="D80" s="10" t="str">
        <f t="shared" si="14"/>
        <v>.</v>
      </c>
      <c r="E80" s="10" t="str">
        <f t="shared" si="15"/>
        <v>.</v>
      </c>
      <c r="F80" s="53"/>
      <c r="G80" s="69"/>
      <c r="H80" s="18"/>
      <c r="I80" s="11"/>
      <c r="K80" s="12"/>
      <c r="L80" s="12"/>
      <c r="M80" s="13"/>
      <c r="R80" s="14" t="s">
        <v>32</v>
      </c>
      <c r="S80" s="26" t="s">
        <v>9</v>
      </c>
      <c r="T80" t="s">
        <v>36</v>
      </c>
    </row>
    <row r="81" spans="1:20" ht="15">
      <c r="A81" s="15"/>
      <c r="B81" s="8" t="s">
        <v>52</v>
      </c>
      <c r="C81" s="10" t="s">
        <v>9</v>
      </c>
      <c r="D81" s="10" t="str">
        <f t="shared" si="14"/>
        <v>.</v>
      </c>
      <c r="E81" s="10" t="str">
        <f t="shared" si="15"/>
        <v>.</v>
      </c>
      <c r="F81" s="53"/>
      <c r="G81" s="69"/>
      <c r="H81" s="18"/>
      <c r="I81" s="11"/>
      <c r="K81" s="12"/>
      <c r="L81" s="12"/>
      <c r="M81" s="13"/>
      <c r="R81" s="14">
        <v>75</v>
      </c>
      <c r="S81" s="26" t="s">
        <v>256</v>
      </c>
      <c r="T81" t="s">
        <v>37</v>
      </c>
    </row>
    <row r="82" spans="1:20" ht="15">
      <c r="A82" s="15"/>
      <c r="B82" s="8" t="s">
        <v>52</v>
      </c>
      <c r="C82" s="10" t="s">
        <v>9</v>
      </c>
      <c r="D82" s="10" t="str">
        <f t="shared" si="14"/>
        <v>.</v>
      </c>
      <c r="E82" s="10" t="str">
        <f t="shared" si="15"/>
        <v>.</v>
      </c>
      <c r="F82" s="53"/>
      <c r="G82" s="69"/>
      <c r="H82" s="18"/>
      <c r="I82" s="11"/>
      <c r="K82" s="12"/>
      <c r="L82" s="12"/>
      <c r="M82" s="13"/>
      <c r="R82" s="14">
        <v>76</v>
      </c>
      <c r="S82" s="26" t="s">
        <v>255</v>
      </c>
      <c r="T82" t="s">
        <v>37</v>
      </c>
    </row>
    <row r="83" spans="1:20" ht="15">
      <c r="A83" s="15"/>
      <c r="B83" s="8" t="s">
        <v>52</v>
      </c>
      <c r="C83" s="10" t="s">
        <v>9</v>
      </c>
      <c r="D83" s="10" t="str">
        <f t="shared" si="14"/>
        <v>.</v>
      </c>
      <c r="E83" s="10" t="str">
        <f t="shared" si="15"/>
        <v>.</v>
      </c>
      <c r="F83" s="53"/>
      <c r="G83" s="69"/>
      <c r="H83" s="18"/>
      <c r="I83" s="11"/>
      <c r="K83" s="12"/>
      <c r="L83" s="12"/>
      <c r="M83" s="13"/>
      <c r="R83" s="14" t="s">
        <v>33</v>
      </c>
      <c r="S83" s="26" t="s">
        <v>9</v>
      </c>
      <c r="T83" t="s">
        <v>37</v>
      </c>
    </row>
    <row r="84" spans="1:20" s="14" customFormat="1" ht="15">
      <c r="A84" s="15"/>
      <c r="B84" s="8"/>
      <c r="C84" s="10"/>
      <c r="D84" s="10"/>
      <c r="E84" s="10"/>
      <c r="F84" s="53"/>
      <c r="G84" s="69"/>
      <c r="H84" s="18"/>
      <c r="I84" s="11"/>
      <c r="K84" s="12"/>
      <c r="L84" s="12"/>
      <c r="M84" s="13"/>
      <c r="R84" s="14" t="s">
        <v>9</v>
      </c>
      <c r="S84" s="14" t="s">
        <v>9</v>
      </c>
      <c r="T84" s="14" t="s">
        <v>9</v>
      </c>
    </row>
    <row r="85" spans="1:13" s="14" customFormat="1" ht="15">
      <c r="A85" s="15"/>
      <c r="B85" s="8"/>
      <c r="C85" s="10"/>
      <c r="D85" s="10"/>
      <c r="E85" s="10"/>
      <c r="F85" s="53"/>
      <c r="G85" s="69"/>
      <c r="H85" s="18"/>
      <c r="I85" s="11"/>
      <c r="K85" s="12"/>
      <c r="L85" s="12"/>
      <c r="M85" s="13"/>
    </row>
    <row r="86" spans="1:13" s="14" customFormat="1" ht="15">
      <c r="A86" s="15"/>
      <c r="B86" s="8"/>
      <c r="C86" s="10"/>
      <c r="D86" s="10"/>
      <c r="E86" s="10"/>
      <c r="F86" s="53"/>
      <c r="G86" s="69"/>
      <c r="H86" s="18"/>
      <c r="I86" s="11"/>
      <c r="K86" s="12"/>
      <c r="L86" s="12"/>
      <c r="M86" s="13"/>
    </row>
    <row r="87" spans="1:20" ht="15">
      <c r="A87" s="15" t="s">
        <v>53</v>
      </c>
      <c r="B87" s="8" t="s">
        <v>52</v>
      </c>
      <c r="C87" s="10">
        <v>9</v>
      </c>
      <c r="D87" s="10" t="str">
        <f>VLOOKUP(C87,$R$87:$T$99,2,FALSE)</f>
        <v>Jordan Wood</v>
      </c>
      <c r="E87" s="10" t="str">
        <f>VLOOKUP(C87,$R$87:$T$99,3,FALSE)</f>
        <v>Cambridgeshire</v>
      </c>
      <c r="F87" s="53" t="s">
        <v>867</v>
      </c>
      <c r="G87" s="69" t="s">
        <v>937</v>
      </c>
      <c r="H87" s="19">
        <v>8</v>
      </c>
      <c r="I87" s="11"/>
      <c r="K87" s="12">
        <f t="shared" si="2"/>
        <v>8</v>
      </c>
      <c r="L87" s="12">
        <f t="shared" si="3"/>
      </c>
      <c r="M87" s="13">
        <f t="shared" si="4"/>
      </c>
      <c r="N87" s="14">
        <f t="shared" si="5"/>
      </c>
      <c r="R87" s="14">
        <v>9</v>
      </c>
      <c r="S87" s="26" t="s">
        <v>91</v>
      </c>
      <c r="T87" t="s">
        <v>34</v>
      </c>
    </row>
    <row r="88" spans="1:20" ht="15">
      <c r="A88" s="15"/>
      <c r="B88" s="8" t="s">
        <v>52</v>
      </c>
      <c r="C88" s="10" t="s">
        <v>9</v>
      </c>
      <c r="D88" s="10" t="str">
        <f aca="true" t="shared" si="16" ref="D88:D98">VLOOKUP(C88,$R$87:$T$99,2,FALSE)</f>
        <v>.</v>
      </c>
      <c r="E88" s="10" t="str">
        <f aca="true" t="shared" si="17" ref="E88:E98">VLOOKUP(C88,$R$87:$T$99,3,FALSE)</f>
        <v>.</v>
      </c>
      <c r="F88" s="53"/>
      <c r="G88" s="69"/>
      <c r="H88" s="18">
        <v>7</v>
      </c>
      <c r="I88" s="11"/>
      <c r="K88" s="12">
        <f t="shared" si="2"/>
      </c>
      <c r="L88" s="12">
        <f t="shared" si="3"/>
      </c>
      <c r="M88" s="13">
        <f t="shared" si="4"/>
      </c>
      <c r="N88" s="14">
        <f t="shared" si="5"/>
      </c>
      <c r="R88" s="14">
        <v>10</v>
      </c>
      <c r="S88" s="26" t="s">
        <v>9</v>
      </c>
      <c r="T88" t="s">
        <v>34</v>
      </c>
    </row>
    <row r="89" spans="1:20" ht="15">
      <c r="A89" s="15"/>
      <c r="B89" s="8" t="s">
        <v>52</v>
      </c>
      <c r="C89" s="10" t="s">
        <v>9</v>
      </c>
      <c r="D89" s="10" t="str">
        <f t="shared" si="16"/>
        <v>.</v>
      </c>
      <c r="E89" s="10" t="str">
        <f t="shared" si="17"/>
        <v>.</v>
      </c>
      <c r="F89" s="53"/>
      <c r="G89" s="69"/>
      <c r="H89" s="18">
        <v>6</v>
      </c>
      <c r="I89" s="11"/>
      <c r="K89" s="12">
        <f t="shared" si="2"/>
      </c>
      <c r="L89" s="12">
        <f t="shared" si="3"/>
      </c>
      <c r="M89" s="13">
        <f t="shared" si="4"/>
      </c>
      <c r="N89" s="14">
        <f t="shared" si="5"/>
      </c>
      <c r="R89" s="14" t="s">
        <v>30</v>
      </c>
      <c r="S89" s="26" t="s">
        <v>9</v>
      </c>
      <c r="T89" t="s">
        <v>34</v>
      </c>
    </row>
    <row r="90" spans="1:20" ht="15">
      <c r="A90" s="15"/>
      <c r="B90" s="8" t="s">
        <v>52</v>
      </c>
      <c r="C90" s="10" t="s">
        <v>9</v>
      </c>
      <c r="D90" s="10" t="str">
        <f t="shared" si="16"/>
        <v>.</v>
      </c>
      <c r="E90" s="10" t="str">
        <f t="shared" si="17"/>
        <v>.</v>
      </c>
      <c r="F90" s="53"/>
      <c r="G90" s="69"/>
      <c r="H90" s="18">
        <v>5</v>
      </c>
      <c r="I90" s="11"/>
      <c r="K90" s="12">
        <f t="shared" si="2"/>
      </c>
      <c r="L90" s="12">
        <f t="shared" si="3"/>
      </c>
      <c r="M90" s="13">
        <f t="shared" si="4"/>
      </c>
      <c r="N90" s="14">
        <f t="shared" si="5"/>
      </c>
      <c r="R90" s="14">
        <v>47</v>
      </c>
      <c r="S90" s="26" t="s">
        <v>9</v>
      </c>
      <c r="T90" t="s">
        <v>35</v>
      </c>
    </row>
    <row r="91" spans="1:20" ht="15">
      <c r="A91" s="15"/>
      <c r="B91" s="8" t="s">
        <v>52</v>
      </c>
      <c r="C91" s="10" t="s">
        <v>9</v>
      </c>
      <c r="D91" s="10" t="str">
        <f t="shared" si="16"/>
        <v>.</v>
      </c>
      <c r="E91" s="10" t="str">
        <f t="shared" si="17"/>
        <v>.</v>
      </c>
      <c r="F91" s="53"/>
      <c r="G91" s="69"/>
      <c r="H91" s="18">
        <v>4</v>
      </c>
      <c r="I91" s="11"/>
      <c r="K91" s="12">
        <f t="shared" si="2"/>
      </c>
      <c r="L91" s="12">
        <f t="shared" si="3"/>
      </c>
      <c r="M91" s="13">
        <f t="shared" si="4"/>
      </c>
      <c r="N91" s="14">
        <f t="shared" si="5"/>
      </c>
      <c r="R91" s="14">
        <v>48</v>
      </c>
      <c r="S91" s="26" t="s">
        <v>9</v>
      </c>
      <c r="T91" t="s">
        <v>35</v>
      </c>
    </row>
    <row r="92" spans="1:20" ht="15">
      <c r="A92" s="15"/>
      <c r="B92" s="8" t="s">
        <v>52</v>
      </c>
      <c r="C92" s="10" t="s">
        <v>9</v>
      </c>
      <c r="D92" s="10" t="str">
        <f t="shared" si="16"/>
        <v>.</v>
      </c>
      <c r="E92" s="10" t="str">
        <f t="shared" si="17"/>
        <v>.</v>
      </c>
      <c r="F92" s="53"/>
      <c r="G92" s="69"/>
      <c r="H92" s="18">
        <v>3</v>
      </c>
      <c r="I92" s="11"/>
      <c r="K92" s="12">
        <f t="shared" si="2"/>
      </c>
      <c r="L92" s="12">
        <f t="shared" si="3"/>
      </c>
      <c r="M92" s="13">
        <f t="shared" si="4"/>
      </c>
      <c r="N92" s="14">
        <f t="shared" si="5"/>
      </c>
      <c r="R92" s="14" t="s">
        <v>31</v>
      </c>
      <c r="S92" s="26" t="s">
        <v>9</v>
      </c>
      <c r="T92" t="s">
        <v>35</v>
      </c>
    </row>
    <row r="93" spans="1:20" ht="15">
      <c r="A93" s="15"/>
      <c r="B93" s="8" t="s">
        <v>52</v>
      </c>
      <c r="C93" s="10" t="s">
        <v>9</v>
      </c>
      <c r="D93" s="10" t="str">
        <f t="shared" si="16"/>
        <v>.</v>
      </c>
      <c r="E93" s="10" t="str">
        <f t="shared" si="17"/>
        <v>.</v>
      </c>
      <c r="F93" s="53"/>
      <c r="G93" s="69"/>
      <c r="H93" s="30">
        <v>2</v>
      </c>
      <c r="I93" s="11"/>
      <c r="K93" s="12">
        <f t="shared" si="2"/>
      </c>
      <c r="L93" s="12">
        <f t="shared" si="3"/>
      </c>
      <c r="M93" s="13">
        <f t="shared" si="4"/>
      </c>
      <c r="N93" s="14">
        <f t="shared" si="5"/>
      </c>
      <c r="R93" s="14">
        <v>55</v>
      </c>
      <c r="S93" s="26" t="s">
        <v>9</v>
      </c>
      <c r="T93" t="s">
        <v>36</v>
      </c>
    </row>
    <row r="94" spans="1:20" ht="15">
      <c r="A94" s="15"/>
      <c r="B94" s="8" t="s">
        <v>52</v>
      </c>
      <c r="C94" s="10" t="s">
        <v>9</v>
      </c>
      <c r="D94" s="10" t="str">
        <f t="shared" si="16"/>
        <v>.</v>
      </c>
      <c r="E94" s="10" t="str">
        <f t="shared" si="17"/>
        <v>.</v>
      </c>
      <c r="F94" s="53"/>
      <c r="G94" s="69"/>
      <c r="H94" s="18">
        <v>1</v>
      </c>
      <c r="I94" s="11"/>
      <c r="K94" s="12">
        <f t="shared" si="2"/>
      </c>
      <c r="L94" s="12">
        <f t="shared" si="3"/>
      </c>
      <c r="M94" s="13">
        <f t="shared" si="4"/>
      </c>
      <c r="N94" s="14">
        <f t="shared" si="5"/>
      </c>
      <c r="R94" s="14">
        <v>56</v>
      </c>
      <c r="S94" s="26" t="s">
        <v>9</v>
      </c>
      <c r="T94" t="s">
        <v>36</v>
      </c>
    </row>
    <row r="95" spans="1:20" ht="15">
      <c r="A95" s="15"/>
      <c r="B95" s="8" t="s">
        <v>52</v>
      </c>
      <c r="C95" s="10" t="s">
        <v>9</v>
      </c>
      <c r="D95" s="10" t="str">
        <f t="shared" si="16"/>
        <v>.</v>
      </c>
      <c r="E95" s="10" t="str">
        <f t="shared" si="17"/>
        <v>.</v>
      </c>
      <c r="F95" s="53"/>
      <c r="G95" s="69"/>
      <c r="H95" s="18"/>
      <c r="I95" s="11"/>
      <c r="K95" s="12"/>
      <c r="L95" s="12"/>
      <c r="M95" s="13"/>
      <c r="R95" s="14" t="s">
        <v>32</v>
      </c>
      <c r="S95" s="26" t="s">
        <v>9</v>
      </c>
      <c r="T95" t="s">
        <v>36</v>
      </c>
    </row>
    <row r="96" spans="1:20" ht="15">
      <c r="A96" s="15"/>
      <c r="B96" s="8" t="s">
        <v>52</v>
      </c>
      <c r="C96" s="10" t="s">
        <v>9</v>
      </c>
      <c r="D96" s="10" t="str">
        <f t="shared" si="16"/>
        <v>.</v>
      </c>
      <c r="E96" s="10" t="str">
        <f t="shared" si="17"/>
        <v>.</v>
      </c>
      <c r="F96" s="53"/>
      <c r="G96" s="69"/>
      <c r="H96" s="18"/>
      <c r="I96" s="11"/>
      <c r="K96" s="12"/>
      <c r="L96" s="12"/>
      <c r="M96" s="13"/>
      <c r="R96" s="14">
        <v>75</v>
      </c>
      <c r="S96" s="26" t="s">
        <v>257</v>
      </c>
      <c r="T96" t="s">
        <v>37</v>
      </c>
    </row>
    <row r="97" spans="1:20" ht="15">
      <c r="A97" s="15"/>
      <c r="B97" s="8" t="s">
        <v>52</v>
      </c>
      <c r="C97" s="10" t="s">
        <v>9</v>
      </c>
      <c r="D97" s="10" t="str">
        <f t="shared" si="16"/>
        <v>.</v>
      </c>
      <c r="E97" s="10" t="str">
        <f t="shared" si="17"/>
        <v>.</v>
      </c>
      <c r="F97" s="53"/>
      <c r="G97" s="69"/>
      <c r="H97" s="18"/>
      <c r="I97" s="11"/>
      <c r="K97" s="12"/>
      <c r="L97" s="12"/>
      <c r="M97" s="13"/>
      <c r="R97" s="14">
        <v>76</v>
      </c>
      <c r="S97" s="26" t="s">
        <v>9</v>
      </c>
      <c r="T97" t="s">
        <v>37</v>
      </c>
    </row>
    <row r="98" spans="1:20" ht="15">
      <c r="A98" s="15"/>
      <c r="B98" s="8" t="s">
        <v>52</v>
      </c>
      <c r="C98" s="10" t="s">
        <v>9</v>
      </c>
      <c r="D98" s="10" t="str">
        <f t="shared" si="16"/>
        <v>.</v>
      </c>
      <c r="E98" s="10" t="str">
        <f t="shared" si="17"/>
        <v>.</v>
      </c>
      <c r="F98" s="53"/>
      <c r="G98" s="69"/>
      <c r="H98" s="18"/>
      <c r="I98" s="11"/>
      <c r="K98" s="12"/>
      <c r="L98" s="12"/>
      <c r="M98" s="13"/>
      <c r="R98" s="14" t="s">
        <v>33</v>
      </c>
      <c r="T98" t="s">
        <v>37</v>
      </c>
    </row>
    <row r="99" spans="1:20" s="14" customFormat="1" ht="15">
      <c r="A99" s="15"/>
      <c r="B99" s="8"/>
      <c r="C99" s="10"/>
      <c r="D99" s="10"/>
      <c r="E99" s="10"/>
      <c r="F99" s="53"/>
      <c r="G99" s="69"/>
      <c r="H99" s="18"/>
      <c r="I99" s="11"/>
      <c r="K99" s="12"/>
      <c r="L99" s="12"/>
      <c r="M99" s="13"/>
      <c r="R99" s="14" t="s">
        <v>9</v>
      </c>
      <c r="S99" s="14" t="s">
        <v>9</v>
      </c>
      <c r="T99" s="14" t="s">
        <v>9</v>
      </c>
    </row>
    <row r="100" spans="1:13" s="14" customFormat="1" ht="15">
      <c r="A100" s="15"/>
      <c r="B100" s="8"/>
      <c r="C100" s="10"/>
      <c r="D100" s="10"/>
      <c r="E100" s="10"/>
      <c r="F100" s="53"/>
      <c r="G100" s="69"/>
      <c r="H100" s="18"/>
      <c r="I100" s="11"/>
      <c r="K100" s="12"/>
      <c r="L100" s="12"/>
      <c r="M100" s="13"/>
    </row>
    <row r="101" spans="1:20" ht="15">
      <c r="A101" s="7" t="s">
        <v>20</v>
      </c>
      <c r="B101" s="8" t="s">
        <v>52</v>
      </c>
      <c r="C101" s="10">
        <v>10</v>
      </c>
      <c r="D101" s="10" t="str">
        <f>VLOOKUP(C101,$R$101:$T$113,2,FALSE)</f>
        <v>Oscar Jopp</v>
      </c>
      <c r="E101" s="10" t="str">
        <f>VLOOKUP(C101,$R$101:$T$113,3,FALSE)</f>
        <v>Cambridgeshire</v>
      </c>
      <c r="F101" s="53" t="s">
        <v>719</v>
      </c>
      <c r="G101" s="69" t="s">
        <v>937</v>
      </c>
      <c r="H101" s="18">
        <v>8</v>
      </c>
      <c r="I101" s="11"/>
      <c r="K101" s="12">
        <f t="shared" si="2"/>
        <v>8</v>
      </c>
      <c r="L101" s="12">
        <f t="shared" si="3"/>
      </c>
      <c r="M101" s="13">
        <f t="shared" si="4"/>
      </c>
      <c r="N101" s="14">
        <f t="shared" si="5"/>
      </c>
      <c r="R101" s="14">
        <v>9</v>
      </c>
      <c r="S101" s="26" t="s">
        <v>92</v>
      </c>
      <c r="T101" t="s">
        <v>34</v>
      </c>
    </row>
    <row r="102" spans="1:20" ht="15">
      <c r="A102" s="68" t="s">
        <v>95</v>
      </c>
      <c r="B102" s="8" t="s">
        <v>52</v>
      </c>
      <c r="C102" s="10">
        <v>55</v>
      </c>
      <c r="D102" s="10" t="str">
        <f aca="true" t="shared" si="18" ref="D102:D112">VLOOKUP(C102,$R$101:$T$113,2,FALSE)</f>
        <v>Nathan Protheroe</v>
      </c>
      <c r="E102" s="10" t="str">
        <f aca="true" t="shared" si="19" ref="E102:E112">VLOOKUP(C102,$R$101:$T$113,3,FALSE)</f>
        <v>Norfolk</v>
      </c>
      <c r="F102" s="53" t="s">
        <v>719</v>
      </c>
      <c r="G102" s="69" t="s">
        <v>938</v>
      </c>
      <c r="H102" s="18">
        <v>7</v>
      </c>
      <c r="I102" s="11"/>
      <c r="K102" s="12">
        <f t="shared" si="2"/>
      </c>
      <c r="L102" s="12">
        <f t="shared" si="3"/>
      </c>
      <c r="M102" s="13">
        <f t="shared" si="4"/>
        <v>7</v>
      </c>
      <c r="N102" s="14">
        <f t="shared" si="5"/>
      </c>
      <c r="R102" s="14">
        <v>10</v>
      </c>
      <c r="S102" s="26" t="s">
        <v>168</v>
      </c>
      <c r="T102" t="s">
        <v>34</v>
      </c>
    </row>
    <row r="103" spans="1:20" ht="15">
      <c r="A103" s="15"/>
      <c r="B103" s="8" t="s">
        <v>52</v>
      </c>
      <c r="C103" s="10">
        <v>9</v>
      </c>
      <c r="D103" s="10" t="str">
        <f t="shared" si="18"/>
        <v>Samuel Clarke</v>
      </c>
      <c r="E103" s="10" t="str">
        <f t="shared" si="19"/>
        <v>Cambridgeshire</v>
      </c>
      <c r="F103" s="53" t="s">
        <v>720</v>
      </c>
      <c r="G103" s="69" t="s">
        <v>939</v>
      </c>
      <c r="H103" s="18">
        <v>6</v>
      </c>
      <c r="I103" s="11"/>
      <c r="K103" s="12">
        <f t="shared" si="2"/>
        <v>6</v>
      </c>
      <c r="L103" s="12">
        <f t="shared" si="3"/>
      </c>
      <c r="M103" s="13">
        <f t="shared" si="4"/>
      </c>
      <c r="N103" s="14">
        <f t="shared" si="5"/>
      </c>
      <c r="R103" s="14" t="s">
        <v>30</v>
      </c>
      <c r="S103" s="26" t="s">
        <v>9</v>
      </c>
      <c r="T103" t="s">
        <v>34</v>
      </c>
    </row>
    <row r="104" spans="1:20" ht="15">
      <c r="A104" s="15"/>
      <c r="B104" s="8" t="s">
        <v>52</v>
      </c>
      <c r="C104" s="10" t="s">
        <v>9</v>
      </c>
      <c r="D104" s="10" t="str">
        <f t="shared" si="18"/>
        <v>.</v>
      </c>
      <c r="E104" s="10" t="str">
        <f t="shared" si="19"/>
        <v>.</v>
      </c>
      <c r="F104" s="53"/>
      <c r="G104" s="69"/>
      <c r="H104" s="18">
        <v>5</v>
      </c>
      <c r="I104" s="11"/>
      <c r="K104" s="12">
        <f t="shared" si="2"/>
      </c>
      <c r="L104" s="12">
        <f t="shared" si="3"/>
      </c>
      <c r="M104" s="13">
        <f t="shared" si="4"/>
      </c>
      <c r="N104" s="14">
        <f t="shared" si="5"/>
      </c>
      <c r="R104" s="14">
        <v>47</v>
      </c>
      <c r="S104" s="26" t="s">
        <v>9</v>
      </c>
      <c r="T104" t="s">
        <v>35</v>
      </c>
    </row>
    <row r="105" spans="1:20" ht="15">
      <c r="A105" s="15"/>
      <c r="B105" s="8" t="s">
        <v>52</v>
      </c>
      <c r="C105" s="10" t="s">
        <v>9</v>
      </c>
      <c r="D105" s="10" t="str">
        <f t="shared" si="18"/>
        <v>.</v>
      </c>
      <c r="E105" s="10" t="str">
        <f t="shared" si="19"/>
        <v>.</v>
      </c>
      <c r="F105" s="53"/>
      <c r="G105" s="69"/>
      <c r="H105" s="18">
        <v>4</v>
      </c>
      <c r="I105" s="11"/>
      <c r="K105" s="12">
        <f t="shared" si="2"/>
      </c>
      <c r="L105" s="12">
        <f t="shared" si="3"/>
      </c>
      <c r="M105" s="13">
        <f t="shared" si="4"/>
      </c>
      <c r="N105" s="14">
        <f t="shared" si="5"/>
      </c>
      <c r="R105" s="14">
        <v>48</v>
      </c>
      <c r="S105" s="26" t="s">
        <v>9</v>
      </c>
      <c r="T105" t="s">
        <v>35</v>
      </c>
    </row>
    <row r="106" spans="1:20" ht="15">
      <c r="A106" s="15"/>
      <c r="B106" s="8" t="s">
        <v>52</v>
      </c>
      <c r="C106" s="10" t="s">
        <v>9</v>
      </c>
      <c r="D106" s="10" t="str">
        <f t="shared" si="18"/>
        <v>.</v>
      </c>
      <c r="E106" s="10" t="str">
        <f t="shared" si="19"/>
        <v>.</v>
      </c>
      <c r="F106" s="53"/>
      <c r="G106" s="69"/>
      <c r="H106" s="18">
        <v>3</v>
      </c>
      <c r="I106" s="11"/>
      <c r="K106" s="12">
        <f t="shared" si="2"/>
      </c>
      <c r="L106" s="12">
        <f t="shared" si="3"/>
      </c>
      <c r="M106" s="13">
        <f t="shared" si="4"/>
      </c>
      <c r="N106" s="14">
        <f t="shared" si="5"/>
      </c>
      <c r="R106" s="14" t="s">
        <v>31</v>
      </c>
      <c r="S106" s="26" t="s">
        <v>9</v>
      </c>
      <c r="T106" t="s">
        <v>35</v>
      </c>
    </row>
    <row r="107" spans="1:20" ht="15">
      <c r="A107" s="15"/>
      <c r="B107" s="8" t="s">
        <v>52</v>
      </c>
      <c r="C107" s="10" t="s">
        <v>9</v>
      </c>
      <c r="D107" s="10" t="str">
        <f t="shared" si="18"/>
        <v>.</v>
      </c>
      <c r="E107" s="10" t="str">
        <f t="shared" si="19"/>
        <v>.</v>
      </c>
      <c r="F107" s="53"/>
      <c r="G107" s="69"/>
      <c r="H107" s="18">
        <v>2</v>
      </c>
      <c r="I107" s="11"/>
      <c r="K107" s="12">
        <f t="shared" si="2"/>
      </c>
      <c r="L107" s="12">
        <f t="shared" si="3"/>
      </c>
      <c r="M107" s="13">
        <f t="shared" si="4"/>
      </c>
      <c r="N107" s="14">
        <f t="shared" si="5"/>
      </c>
      <c r="R107" s="14">
        <v>55</v>
      </c>
      <c r="S107" s="26" t="s">
        <v>725</v>
      </c>
      <c r="T107" t="s">
        <v>36</v>
      </c>
    </row>
    <row r="108" spans="1:20" ht="15">
      <c r="A108" s="15"/>
      <c r="B108" s="8" t="s">
        <v>52</v>
      </c>
      <c r="C108" s="10" t="s">
        <v>9</v>
      </c>
      <c r="D108" s="10" t="str">
        <f t="shared" si="18"/>
        <v>.</v>
      </c>
      <c r="E108" s="10" t="str">
        <f t="shared" si="19"/>
        <v>.</v>
      </c>
      <c r="F108" s="53"/>
      <c r="G108" s="69"/>
      <c r="H108" s="19">
        <v>1</v>
      </c>
      <c r="I108" s="11"/>
      <c r="K108" s="12">
        <f t="shared" si="2"/>
      </c>
      <c r="L108" s="12">
        <f t="shared" si="3"/>
      </c>
      <c r="M108" s="13">
        <f t="shared" si="4"/>
      </c>
      <c r="N108" s="14">
        <f t="shared" si="5"/>
      </c>
      <c r="R108" s="14">
        <v>56</v>
      </c>
      <c r="S108" s="26" t="s">
        <v>9</v>
      </c>
      <c r="T108" t="s">
        <v>36</v>
      </c>
    </row>
    <row r="109" spans="1:20" ht="15">
      <c r="A109" s="15"/>
      <c r="B109" s="8" t="s">
        <v>52</v>
      </c>
      <c r="C109" s="10" t="s">
        <v>9</v>
      </c>
      <c r="D109" s="10" t="str">
        <f t="shared" si="18"/>
        <v>.</v>
      </c>
      <c r="E109" s="10" t="str">
        <f t="shared" si="19"/>
        <v>.</v>
      </c>
      <c r="F109" s="53"/>
      <c r="G109" s="69"/>
      <c r="H109" s="19"/>
      <c r="I109" s="11"/>
      <c r="K109" s="12"/>
      <c r="L109" s="12"/>
      <c r="M109" s="13"/>
      <c r="R109" s="14" t="s">
        <v>32</v>
      </c>
      <c r="S109" s="26" t="s">
        <v>9</v>
      </c>
      <c r="T109" t="s">
        <v>36</v>
      </c>
    </row>
    <row r="110" spans="1:20" ht="15">
      <c r="A110" s="15"/>
      <c r="B110" s="8" t="s">
        <v>52</v>
      </c>
      <c r="C110" s="10" t="s">
        <v>9</v>
      </c>
      <c r="D110" s="10" t="str">
        <f t="shared" si="18"/>
        <v>.</v>
      </c>
      <c r="E110" s="10" t="str">
        <f t="shared" si="19"/>
        <v>.</v>
      </c>
      <c r="F110" s="53"/>
      <c r="G110" s="69"/>
      <c r="H110" s="19"/>
      <c r="I110" s="11"/>
      <c r="K110" s="12"/>
      <c r="L110" s="12"/>
      <c r="M110" s="13"/>
      <c r="R110" s="14">
        <v>75</v>
      </c>
      <c r="S110" s="26" t="s">
        <v>9</v>
      </c>
      <c r="T110" t="s">
        <v>37</v>
      </c>
    </row>
    <row r="111" spans="1:20" ht="15">
      <c r="A111" s="15"/>
      <c r="B111" s="8" t="s">
        <v>52</v>
      </c>
      <c r="C111" s="10" t="s">
        <v>9</v>
      </c>
      <c r="D111" s="10" t="str">
        <f t="shared" si="18"/>
        <v>.</v>
      </c>
      <c r="E111" s="10" t="str">
        <f t="shared" si="19"/>
        <v>.</v>
      </c>
      <c r="F111" s="53"/>
      <c r="G111" s="69"/>
      <c r="H111" s="19"/>
      <c r="I111" s="11"/>
      <c r="K111" s="12"/>
      <c r="L111" s="12"/>
      <c r="M111" s="13"/>
      <c r="R111" s="14">
        <v>76</v>
      </c>
      <c r="S111" s="26" t="s">
        <v>9</v>
      </c>
      <c r="T111" t="s">
        <v>37</v>
      </c>
    </row>
    <row r="112" spans="1:20" ht="15">
      <c r="A112" s="15"/>
      <c r="B112" s="8" t="s">
        <v>52</v>
      </c>
      <c r="C112" s="10" t="s">
        <v>9</v>
      </c>
      <c r="D112" s="10" t="str">
        <f t="shared" si="18"/>
        <v>.</v>
      </c>
      <c r="E112" s="10" t="str">
        <f t="shared" si="19"/>
        <v>.</v>
      </c>
      <c r="F112" s="53"/>
      <c r="G112" s="69"/>
      <c r="H112" s="19"/>
      <c r="I112" s="11"/>
      <c r="K112" s="12"/>
      <c r="L112" s="12"/>
      <c r="M112" s="13"/>
      <c r="R112" s="14" t="s">
        <v>33</v>
      </c>
      <c r="S112" s="26" t="s">
        <v>9</v>
      </c>
      <c r="T112" t="s">
        <v>37</v>
      </c>
    </row>
    <row r="113" spans="1:20" s="14" customFormat="1" ht="15">
      <c r="A113" s="15"/>
      <c r="B113" s="8"/>
      <c r="C113" s="10"/>
      <c r="D113" s="10"/>
      <c r="E113" s="10"/>
      <c r="F113" s="53"/>
      <c r="G113" s="69"/>
      <c r="H113" s="19"/>
      <c r="I113" s="11"/>
      <c r="K113" s="12"/>
      <c r="L113" s="12"/>
      <c r="M113" s="13"/>
      <c r="R113" s="14" t="s">
        <v>9</v>
      </c>
      <c r="S113" s="14" t="s">
        <v>9</v>
      </c>
      <c r="T113" s="14" t="s">
        <v>9</v>
      </c>
    </row>
    <row r="114" spans="1:13" s="14" customFormat="1" ht="15">
      <c r="A114" s="15"/>
      <c r="B114" s="8"/>
      <c r="C114" s="10"/>
      <c r="D114" s="10"/>
      <c r="E114" s="10"/>
      <c r="F114" s="53"/>
      <c r="G114" s="69"/>
      <c r="H114" s="19"/>
      <c r="I114" s="11"/>
      <c r="K114" s="12"/>
      <c r="L114" s="12"/>
      <c r="M114" s="13"/>
    </row>
    <row r="115" spans="1:20" ht="15">
      <c r="A115" s="15" t="s">
        <v>48</v>
      </c>
      <c r="B115" s="8" t="s">
        <v>52</v>
      </c>
      <c r="C115" s="10">
        <v>9</v>
      </c>
      <c r="D115" s="10" t="str">
        <f>VLOOKUP(C115,$R$115:$T$127,2,FALSE)</f>
        <v>Samuel Clarke</v>
      </c>
      <c r="E115" s="10" t="str">
        <f>VLOOKUP(C115,$R$115:$T$127,3,FALSE)</f>
        <v>Cambridgeshire</v>
      </c>
      <c r="F115" s="53" t="s">
        <v>501</v>
      </c>
      <c r="G115" s="69" t="s">
        <v>937</v>
      </c>
      <c r="H115" s="18">
        <v>8</v>
      </c>
      <c r="I115" s="11"/>
      <c r="K115" s="12">
        <f t="shared" si="2"/>
        <v>8</v>
      </c>
      <c r="L115" s="12">
        <f t="shared" si="3"/>
      </c>
      <c r="M115" s="13">
        <f t="shared" si="4"/>
      </c>
      <c r="N115" s="14">
        <f t="shared" si="5"/>
      </c>
      <c r="R115" s="14">
        <v>9</v>
      </c>
      <c r="S115" s="26" t="s">
        <v>92</v>
      </c>
      <c r="T115" t="s">
        <v>34</v>
      </c>
    </row>
    <row r="116" spans="1:20" ht="15">
      <c r="A116" s="15"/>
      <c r="B116" s="8" t="s">
        <v>52</v>
      </c>
      <c r="C116" s="10" t="s">
        <v>9</v>
      </c>
      <c r="D116" s="10" t="str">
        <f aca="true" t="shared" si="20" ref="D116:D126">VLOOKUP(C116,$R$115:$T$127,2,FALSE)</f>
        <v>.</v>
      </c>
      <c r="E116" s="10" t="str">
        <f aca="true" t="shared" si="21" ref="E116:E126">VLOOKUP(C116,$R$115:$T$127,3,FALSE)</f>
        <v>.</v>
      </c>
      <c r="F116" s="53"/>
      <c r="G116" s="69"/>
      <c r="H116" s="18">
        <v>7</v>
      </c>
      <c r="I116" s="11"/>
      <c r="K116" s="12">
        <f t="shared" si="2"/>
      </c>
      <c r="L116" s="12">
        <f t="shared" si="3"/>
      </c>
      <c r="M116" s="13">
        <f t="shared" si="4"/>
      </c>
      <c r="N116" s="14">
        <f t="shared" si="5"/>
      </c>
      <c r="R116" s="14">
        <v>10</v>
      </c>
      <c r="S116" s="26" t="s">
        <v>9</v>
      </c>
      <c r="T116" t="s">
        <v>34</v>
      </c>
    </row>
    <row r="117" spans="1:20" ht="15">
      <c r="A117" s="15"/>
      <c r="B117" s="8" t="s">
        <v>52</v>
      </c>
      <c r="C117" s="10" t="s">
        <v>9</v>
      </c>
      <c r="D117" s="10" t="str">
        <f t="shared" si="20"/>
        <v>.</v>
      </c>
      <c r="E117" s="10" t="str">
        <f t="shared" si="21"/>
        <v>.</v>
      </c>
      <c r="F117" s="53"/>
      <c r="G117" s="69"/>
      <c r="H117" s="18">
        <v>6</v>
      </c>
      <c r="I117" s="11"/>
      <c r="K117" s="12">
        <f t="shared" si="2"/>
      </c>
      <c r="L117" s="12">
        <f t="shared" si="3"/>
      </c>
      <c r="M117" s="13">
        <f t="shared" si="4"/>
      </c>
      <c r="N117" s="14">
        <f t="shared" si="5"/>
      </c>
      <c r="R117" s="14" t="s">
        <v>30</v>
      </c>
      <c r="S117" s="26" t="s">
        <v>9</v>
      </c>
      <c r="T117" t="s">
        <v>34</v>
      </c>
    </row>
    <row r="118" spans="1:20" ht="15">
      <c r="A118" s="15"/>
      <c r="B118" s="8" t="s">
        <v>52</v>
      </c>
      <c r="C118" s="10" t="s">
        <v>9</v>
      </c>
      <c r="D118" s="10" t="str">
        <f t="shared" si="20"/>
        <v>.</v>
      </c>
      <c r="E118" s="10" t="str">
        <f t="shared" si="21"/>
        <v>.</v>
      </c>
      <c r="F118" s="53"/>
      <c r="G118" s="69"/>
      <c r="H118" s="18">
        <v>5</v>
      </c>
      <c r="I118" s="11"/>
      <c r="K118" s="12">
        <f t="shared" si="2"/>
      </c>
      <c r="L118" s="12">
        <f t="shared" si="3"/>
      </c>
      <c r="M118" s="13">
        <f t="shared" si="4"/>
      </c>
      <c r="N118" s="14">
        <f t="shared" si="5"/>
      </c>
      <c r="R118" s="14">
        <v>47</v>
      </c>
      <c r="S118" s="26" t="s">
        <v>9</v>
      </c>
      <c r="T118" t="s">
        <v>35</v>
      </c>
    </row>
    <row r="119" spans="1:20" ht="15">
      <c r="A119" s="15"/>
      <c r="B119" s="8" t="s">
        <v>52</v>
      </c>
      <c r="C119" s="10" t="s">
        <v>9</v>
      </c>
      <c r="D119" s="10" t="str">
        <f t="shared" si="20"/>
        <v>.</v>
      </c>
      <c r="E119" s="10" t="str">
        <f t="shared" si="21"/>
        <v>.</v>
      </c>
      <c r="F119" s="53"/>
      <c r="G119" s="69"/>
      <c r="H119" s="18">
        <v>4</v>
      </c>
      <c r="I119" s="11"/>
      <c r="K119" s="12">
        <f t="shared" si="2"/>
      </c>
      <c r="L119" s="12">
        <f t="shared" si="3"/>
      </c>
      <c r="M119" s="13">
        <f t="shared" si="4"/>
      </c>
      <c r="N119" s="14">
        <f t="shared" si="5"/>
      </c>
      <c r="R119" s="14">
        <v>48</v>
      </c>
      <c r="S119" s="26" t="s">
        <v>9</v>
      </c>
      <c r="T119" t="s">
        <v>35</v>
      </c>
    </row>
    <row r="120" spans="1:20" ht="15">
      <c r="A120" s="15"/>
      <c r="B120" s="8" t="s">
        <v>52</v>
      </c>
      <c r="C120" s="10" t="s">
        <v>9</v>
      </c>
      <c r="D120" s="10" t="str">
        <f t="shared" si="20"/>
        <v>.</v>
      </c>
      <c r="E120" s="10" t="str">
        <f t="shared" si="21"/>
        <v>.</v>
      </c>
      <c r="F120" s="53"/>
      <c r="G120" s="69"/>
      <c r="H120" s="18">
        <v>3</v>
      </c>
      <c r="I120" s="11"/>
      <c r="K120" s="12">
        <f t="shared" si="2"/>
      </c>
      <c r="L120" s="12">
        <f t="shared" si="3"/>
      </c>
      <c r="M120" s="13">
        <f t="shared" si="4"/>
      </c>
      <c r="N120" s="14">
        <f t="shared" si="5"/>
      </c>
      <c r="R120" s="14" t="s">
        <v>31</v>
      </c>
      <c r="S120" s="26" t="s">
        <v>9</v>
      </c>
      <c r="T120" t="s">
        <v>35</v>
      </c>
    </row>
    <row r="121" spans="1:20" ht="15">
      <c r="A121" s="15"/>
      <c r="B121" s="8" t="s">
        <v>52</v>
      </c>
      <c r="C121" s="10" t="s">
        <v>9</v>
      </c>
      <c r="D121" s="10" t="str">
        <f t="shared" si="20"/>
        <v>.</v>
      </c>
      <c r="E121" s="10" t="str">
        <f t="shared" si="21"/>
        <v>.</v>
      </c>
      <c r="F121" s="53"/>
      <c r="G121" s="69"/>
      <c r="H121" s="18">
        <v>2</v>
      </c>
      <c r="I121" s="11"/>
      <c r="K121" s="12">
        <f t="shared" si="2"/>
      </c>
      <c r="L121" s="12">
        <f t="shared" si="3"/>
      </c>
      <c r="M121" s="13">
        <f t="shared" si="4"/>
      </c>
      <c r="N121" s="14">
        <f t="shared" si="5"/>
      </c>
      <c r="R121" s="14">
        <v>55</v>
      </c>
      <c r="S121" s="26" t="s">
        <v>9</v>
      </c>
      <c r="T121" t="s">
        <v>36</v>
      </c>
    </row>
    <row r="122" spans="1:20" ht="15">
      <c r="A122" s="15"/>
      <c r="B122" s="8" t="s">
        <v>52</v>
      </c>
      <c r="C122" s="10" t="s">
        <v>9</v>
      </c>
      <c r="D122" s="10" t="str">
        <f t="shared" si="20"/>
        <v>.</v>
      </c>
      <c r="E122" s="10" t="str">
        <f t="shared" si="21"/>
        <v>.</v>
      </c>
      <c r="F122" s="53"/>
      <c r="G122" s="69"/>
      <c r="H122" s="19">
        <v>1</v>
      </c>
      <c r="I122" s="11"/>
      <c r="K122" s="12">
        <f t="shared" si="2"/>
      </c>
      <c r="L122" s="12">
        <f t="shared" si="3"/>
      </c>
      <c r="M122" s="13">
        <f t="shared" si="4"/>
      </c>
      <c r="N122" s="14">
        <f t="shared" si="5"/>
      </c>
      <c r="R122" s="14">
        <v>56</v>
      </c>
      <c r="S122" s="26" t="s">
        <v>9</v>
      </c>
      <c r="T122" t="s">
        <v>36</v>
      </c>
    </row>
    <row r="123" spans="1:20" ht="15">
      <c r="A123" s="15"/>
      <c r="B123" s="8" t="s">
        <v>52</v>
      </c>
      <c r="C123" s="10" t="s">
        <v>9</v>
      </c>
      <c r="D123" s="10" t="str">
        <f t="shared" si="20"/>
        <v>.</v>
      </c>
      <c r="E123" s="10" t="str">
        <f t="shared" si="21"/>
        <v>.</v>
      </c>
      <c r="F123" s="53"/>
      <c r="G123" s="69"/>
      <c r="H123" s="19"/>
      <c r="I123" s="11"/>
      <c r="K123" s="12"/>
      <c r="L123" s="12"/>
      <c r="M123" s="13"/>
      <c r="R123" s="14" t="s">
        <v>32</v>
      </c>
      <c r="S123" s="26" t="s">
        <v>9</v>
      </c>
      <c r="T123" t="s">
        <v>36</v>
      </c>
    </row>
    <row r="124" spans="1:20" ht="15">
      <c r="A124" s="15"/>
      <c r="B124" s="8" t="s">
        <v>52</v>
      </c>
      <c r="C124" s="10" t="s">
        <v>9</v>
      </c>
      <c r="D124" s="10" t="str">
        <f t="shared" si="20"/>
        <v>.</v>
      </c>
      <c r="E124" s="10" t="str">
        <f t="shared" si="21"/>
        <v>.</v>
      </c>
      <c r="F124" s="53"/>
      <c r="G124" s="69"/>
      <c r="H124" s="19"/>
      <c r="I124" s="11"/>
      <c r="K124" s="12"/>
      <c r="L124" s="12"/>
      <c r="M124" s="13"/>
      <c r="R124" s="14">
        <v>75</v>
      </c>
      <c r="S124" s="26" t="s">
        <v>9</v>
      </c>
      <c r="T124" t="s">
        <v>37</v>
      </c>
    </row>
    <row r="125" spans="1:20" ht="15">
      <c r="A125" s="15"/>
      <c r="B125" s="8" t="s">
        <v>52</v>
      </c>
      <c r="C125" s="10" t="s">
        <v>9</v>
      </c>
      <c r="D125" s="10" t="str">
        <f t="shared" si="20"/>
        <v>.</v>
      </c>
      <c r="E125" s="10" t="str">
        <f t="shared" si="21"/>
        <v>.</v>
      </c>
      <c r="F125" s="53"/>
      <c r="G125" s="69"/>
      <c r="H125" s="19"/>
      <c r="I125" s="11"/>
      <c r="K125" s="12"/>
      <c r="L125" s="12"/>
      <c r="M125" s="13"/>
      <c r="R125" s="14">
        <v>76</v>
      </c>
      <c r="S125" s="26" t="s">
        <v>9</v>
      </c>
      <c r="T125" t="s">
        <v>37</v>
      </c>
    </row>
    <row r="126" spans="1:20" ht="15">
      <c r="A126" s="15"/>
      <c r="B126" s="8" t="s">
        <v>52</v>
      </c>
      <c r="C126" s="10" t="s">
        <v>9</v>
      </c>
      <c r="D126" s="10" t="str">
        <f t="shared" si="20"/>
        <v>.</v>
      </c>
      <c r="E126" s="10" t="str">
        <f t="shared" si="21"/>
        <v>.</v>
      </c>
      <c r="F126" s="53"/>
      <c r="G126" s="69"/>
      <c r="H126" s="19"/>
      <c r="I126" s="11"/>
      <c r="K126" s="12"/>
      <c r="L126" s="12"/>
      <c r="M126" s="13"/>
      <c r="R126" s="14" t="s">
        <v>33</v>
      </c>
      <c r="S126" s="26" t="s">
        <v>9</v>
      </c>
      <c r="T126" t="s">
        <v>37</v>
      </c>
    </row>
    <row r="127" spans="1:20" s="14" customFormat="1" ht="15">
      <c r="A127" s="15"/>
      <c r="B127" s="8"/>
      <c r="C127" s="10"/>
      <c r="D127" s="10"/>
      <c r="E127" s="10"/>
      <c r="F127" s="53"/>
      <c r="G127" s="69"/>
      <c r="H127" s="19"/>
      <c r="I127" s="11"/>
      <c r="K127" s="12"/>
      <c r="L127" s="12"/>
      <c r="M127" s="13"/>
      <c r="R127" s="14" t="s">
        <v>9</v>
      </c>
      <c r="S127" s="14" t="s">
        <v>9</v>
      </c>
      <c r="T127" s="14" t="s">
        <v>9</v>
      </c>
    </row>
    <row r="128" spans="1:13" s="14" customFormat="1" ht="15">
      <c r="A128" s="15"/>
      <c r="B128" s="8"/>
      <c r="C128" s="10"/>
      <c r="D128" s="10"/>
      <c r="E128" s="10"/>
      <c r="F128" s="53"/>
      <c r="G128" s="69"/>
      <c r="H128" s="19"/>
      <c r="I128" s="11"/>
      <c r="K128" s="12"/>
      <c r="L128" s="12"/>
      <c r="M128" s="13"/>
    </row>
    <row r="129" spans="1:20" ht="15">
      <c r="A129" s="7" t="s">
        <v>21</v>
      </c>
      <c r="B129" s="8" t="s">
        <v>52</v>
      </c>
      <c r="C129" s="10">
        <v>75</v>
      </c>
      <c r="D129" s="10" t="str">
        <f>VLOOKUP(C129,$R$129:$T$141,2,FALSE)</f>
        <v>Chris Jones</v>
      </c>
      <c r="E129" s="10" t="str">
        <f>VLOOKUP(C129,$R$129:$T$141,3,FALSE)</f>
        <v>Suffolk</v>
      </c>
      <c r="F129" s="53" t="s">
        <v>850</v>
      </c>
      <c r="G129" s="69" t="s">
        <v>937</v>
      </c>
      <c r="H129" s="19">
        <v>8</v>
      </c>
      <c r="I129" s="11"/>
      <c r="K129" s="12">
        <f t="shared" si="2"/>
      </c>
      <c r="L129" s="12">
        <f t="shared" si="3"/>
      </c>
      <c r="M129" s="13">
        <f t="shared" si="4"/>
      </c>
      <c r="N129" s="14">
        <f t="shared" si="5"/>
        <v>8</v>
      </c>
      <c r="R129" s="14">
        <v>9</v>
      </c>
      <c r="S129" s="26" t="s">
        <v>9</v>
      </c>
      <c r="T129" t="s">
        <v>34</v>
      </c>
    </row>
    <row r="130" spans="1:20" ht="15">
      <c r="A130" s="15"/>
      <c r="B130" s="8" t="s">
        <v>52</v>
      </c>
      <c r="C130" s="10">
        <v>10</v>
      </c>
      <c r="D130" s="10" t="str">
        <f aca="true" t="shared" si="22" ref="D130:D140">VLOOKUP(C130,$R$129:$T$141,2,FALSE)</f>
        <v>Dean Fox</v>
      </c>
      <c r="E130" s="10" t="str">
        <f aca="true" t="shared" si="23" ref="E130:E140">VLOOKUP(C130,$R$129:$T$141,3,FALSE)</f>
        <v>Cambridgeshire</v>
      </c>
      <c r="F130" s="53" t="s">
        <v>851</v>
      </c>
      <c r="G130" s="69" t="s">
        <v>938</v>
      </c>
      <c r="H130" s="19">
        <v>7</v>
      </c>
      <c r="I130" s="11"/>
      <c r="K130" s="12">
        <f t="shared" si="2"/>
        <v>7</v>
      </c>
      <c r="L130" s="12">
        <f t="shared" si="3"/>
      </c>
      <c r="M130" s="13">
        <f t="shared" si="4"/>
      </c>
      <c r="N130" s="14">
        <f t="shared" si="5"/>
      </c>
      <c r="R130" s="14">
        <v>10</v>
      </c>
      <c r="S130" s="26" t="s">
        <v>158</v>
      </c>
      <c r="T130" t="s">
        <v>34</v>
      </c>
    </row>
    <row r="131" spans="1:20" ht="15">
      <c r="A131" s="15"/>
      <c r="B131" s="8" t="s">
        <v>52</v>
      </c>
      <c r="C131" s="10">
        <v>47</v>
      </c>
      <c r="D131" s="10" t="str">
        <f t="shared" si="22"/>
        <v>Grigory Knodratovic</v>
      </c>
      <c r="E131" s="10" t="str">
        <f t="shared" si="23"/>
        <v>Lincolnshire</v>
      </c>
      <c r="F131" s="53" t="s">
        <v>645</v>
      </c>
      <c r="G131" s="69" t="s">
        <v>939</v>
      </c>
      <c r="H131" s="19">
        <v>6</v>
      </c>
      <c r="I131" s="11"/>
      <c r="K131" s="12">
        <f t="shared" si="2"/>
      </c>
      <c r="L131" s="12">
        <f t="shared" si="3"/>
        <v>6</v>
      </c>
      <c r="M131" s="13">
        <f t="shared" si="4"/>
      </c>
      <c r="N131" s="14">
        <f t="shared" si="5"/>
      </c>
      <c r="R131" s="14" t="s">
        <v>30</v>
      </c>
      <c r="S131" s="26" t="s">
        <v>9</v>
      </c>
      <c r="T131" t="s">
        <v>34</v>
      </c>
    </row>
    <row r="132" spans="1:20" ht="15">
      <c r="A132" s="15"/>
      <c r="B132" s="8" t="s">
        <v>52</v>
      </c>
      <c r="C132" s="10">
        <v>48</v>
      </c>
      <c r="D132" s="10" t="str">
        <f t="shared" si="22"/>
        <v>Kieran Gilespie</v>
      </c>
      <c r="E132" s="10" t="str">
        <f t="shared" si="23"/>
        <v>Lincolnshire</v>
      </c>
      <c r="F132" s="53" t="s">
        <v>646</v>
      </c>
      <c r="G132" s="69" t="s">
        <v>940</v>
      </c>
      <c r="H132" s="19">
        <v>5</v>
      </c>
      <c r="I132" s="11"/>
      <c r="K132" s="12">
        <f t="shared" si="2"/>
      </c>
      <c r="L132" s="12">
        <f t="shared" si="3"/>
        <v>5</v>
      </c>
      <c r="M132" s="13">
        <f t="shared" si="4"/>
      </c>
      <c r="N132" s="14">
        <f t="shared" si="5"/>
      </c>
      <c r="R132" s="14">
        <v>47</v>
      </c>
      <c r="S132" s="26" t="s">
        <v>391</v>
      </c>
      <c r="T132" t="s">
        <v>35</v>
      </c>
    </row>
    <row r="133" spans="1:20" ht="15">
      <c r="A133" s="15"/>
      <c r="B133" s="8" t="s">
        <v>52</v>
      </c>
      <c r="C133" s="10" t="s">
        <v>9</v>
      </c>
      <c r="D133" s="10" t="str">
        <f t="shared" si="22"/>
        <v>.</v>
      </c>
      <c r="E133" s="10" t="str">
        <f t="shared" si="23"/>
        <v>.</v>
      </c>
      <c r="F133" s="53"/>
      <c r="G133" s="69"/>
      <c r="H133" s="19">
        <v>4</v>
      </c>
      <c r="I133" s="11"/>
      <c r="K133" s="12">
        <f t="shared" si="2"/>
      </c>
      <c r="L133" s="12">
        <f t="shared" si="3"/>
      </c>
      <c r="M133" s="13">
        <f t="shared" si="4"/>
      </c>
      <c r="N133" s="14">
        <f t="shared" si="5"/>
      </c>
      <c r="R133" s="14">
        <v>48</v>
      </c>
      <c r="S133" s="26" t="s">
        <v>392</v>
      </c>
      <c r="T133" t="s">
        <v>35</v>
      </c>
    </row>
    <row r="134" spans="1:20" ht="15">
      <c r="A134" s="15"/>
      <c r="B134" s="8" t="s">
        <v>52</v>
      </c>
      <c r="C134" s="10" t="s">
        <v>9</v>
      </c>
      <c r="D134" s="10" t="str">
        <f t="shared" si="22"/>
        <v>.</v>
      </c>
      <c r="E134" s="10" t="str">
        <f t="shared" si="23"/>
        <v>.</v>
      </c>
      <c r="F134" s="53"/>
      <c r="G134" s="69"/>
      <c r="H134" s="19">
        <v>3</v>
      </c>
      <c r="I134" s="11"/>
      <c r="K134" s="12">
        <f t="shared" si="2"/>
      </c>
      <c r="L134" s="12">
        <f t="shared" si="3"/>
      </c>
      <c r="M134" s="13">
        <f t="shared" si="4"/>
      </c>
      <c r="N134" s="14">
        <f t="shared" si="5"/>
      </c>
      <c r="R134" s="14" t="s">
        <v>31</v>
      </c>
      <c r="S134" s="26" t="s">
        <v>9</v>
      </c>
      <c r="T134" t="s">
        <v>35</v>
      </c>
    </row>
    <row r="135" spans="1:20" ht="15">
      <c r="A135" s="15"/>
      <c r="B135" s="8" t="s">
        <v>52</v>
      </c>
      <c r="C135" s="10" t="s">
        <v>9</v>
      </c>
      <c r="D135" s="10" t="str">
        <f t="shared" si="22"/>
        <v>.</v>
      </c>
      <c r="E135" s="10" t="str">
        <f t="shared" si="23"/>
        <v>.</v>
      </c>
      <c r="F135" s="53"/>
      <c r="G135" s="69"/>
      <c r="H135" s="19">
        <v>2</v>
      </c>
      <c r="I135" s="11"/>
      <c r="K135" s="12">
        <f t="shared" si="2"/>
      </c>
      <c r="L135" s="12">
        <f t="shared" si="3"/>
      </c>
      <c r="M135" s="13">
        <f t="shared" si="4"/>
      </c>
      <c r="N135" s="14">
        <f t="shared" si="5"/>
      </c>
      <c r="R135" s="14">
        <v>55</v>
      </c>
      <c r="S135" s="26" t="s">
        <v>9</v>
      </c>
      <c r="T135" t="s">
        <v>36</v>
      </c>
    </row>
    <row r="136" spans="1:20" ht="15">
      <c r="A136" s="15"/>
      <c r="B136" s="8" t="s">
        <v>52</v>
      </c>
      <c r="C136" s="10" t="s">
        <v>9</v>
      </c>
      <c r="D136" s="10" t="str">
        <f t="shared" si="22"/>
        <v>.</v>
      </c>
      <c r="E136" s="10" t="str">
        <f t="shared" si="23"/>
        <v>.</v>
      </c>
      <c r="F136" s="53"/>
      <c r="G136" s="69"/>
      <c r="H136" s="19">
        <v>1</v>
      </c>
      <c r="I136" s="11"/>
      <c r="K136" s="12">
        <f t="shared" si="2"/>
      </c>
      <c r="L136" s="12">
        <f t="shared" si="3"/>
      </c>
      <c r="M136" s="13">
        <f t="shared" si="4"/>
      </c>
      <c r="N136" s="14">
        <f t="shared" si="5"/>
      </c>
      <c r="R136" s="14">
        <v>56</v>
      </c>
      <c r="S136" s="26" t="s">
        <v>9</v>
      </c>
      <c r="T136" t="s">
        <v>36</v>
      </c>
    </row>
    <row r="137" spans="1:20" ht="15">
      <c r="A137" s="15"/>
      <c r="B137" s="8" t="s">
        <v>52</v>
      </c>
      <c r="C137" s="10" t="s">
        <v>9</v>
      </c>
      <c r="D137" s="10" t="str">
        <f t="shared" si="22"/>
        <v>.</v>
      </c>
      <c r="E137" s="10" t="str">
        <f t="shared" si="23"/>
        <v>.</v>
      </c>
      <c r="F137" s="53"/>
      <c r="G137" s="69"/>
      <c r="H137" s="19"/>
      <c r="I137" s="11"/>
      <c r="K137" s="12"/>
      <c r="L137" s="12"/>
      <c r="M137" s="13"/>
      <c r="R137" s="14" t="s">
        <v>32</v>
      </c>
      <c r="S137" s="26" t="s">
        <v>9</v>
      </c>
      <c r="T137" t="s">
        <v>36</v>
      </c>
    </row>
    <row r="138" spans="1:20" ht="15">
      <c r="A138" s="15"/>
      <c r="B138" s="8" t="s">
        <v>52</v>
      </c>
      <c r="C138" s="10" t="s">
        <v>9</v>
      </c>
      <c r="D138" s="10" t="str">
        <f t="shared" si="22"/>
        <v>.</v>
      </c>
      <c r="E138" s="10" t="str">
        <f t="shared" si="23"/>
        <v>.</v>
      </c>
      <c r="F138" s="53"/>
      <c r="G138" s="69"/>
      <c r="H138" s="19"/>
      <c r="I138" s="11"/>
      <c r="K138" s="12"/>
      <c r="L138" s="12"/>
      <c r="M138" s="13"/>
      <c r="R138" s="14">
        <v>75</v>
      </c>
      <c r="S138" s="26" t="s">
        <v>258</v>
      </c>
      <c r="T138" t="s">
        <v>37</v>
      </c>
    </row>
    <row r="139" spans="1:20" ht="15">
      <c r="A139" s="15"/>
      <c r="B139" s="8" t="s">
        <v>52</v>
      </c>
      <c r="C139" s="10" t="s">
        <v>9</v>
      </c>
      <c r="D139" s="10" t="str">
        <f t="shared" si="22"/>
        <v>.</v>
      </c>
      <c r="E139" s="10" t="str">
        <f t="shared" si="23"/>
        <v>.</v>
      </c>
      <c r="F139" s="53"/>
      <c r="G139" s="69"/>
      <c r="H139" s="19"/>
      <c r="I139" s="11"/>
      <c r="K139" s="12"/>
      <c r="L139" s="12"/>
      <c r="M139" s="13"/>
      <c r="R139" s="14">
        <v>76</v>
      </c>
      <c r="S139" s="26" t="s">
        <v>259</v>
      </c>
      <c r="T139" t="s">
        <v>37</v>
      </c>
    </row>
    <row r="140" spans="1:20" ht="15">
      <c r="A140" s="15"/>
      <c r="B140" s="8" t="s">
        <v>52</v>
      </c>
      <c r="C140" s="10" t="s">
        <v>9</v>
      </c>
      <c r="D140" s="10" t="str">
        <f t="shared" si="22"/>
        <v>.</v>
      </c>
      <c r="E140" s="10" t="str">
        <f t="shared" si="23"/>
        <v>.</v>
      </c>
      <c r="F140" s="53"/>
      <c r="G140" s="69"/>
      <c r="H140" s="19"/>
      <c r="I140" s="11"/>
      <c r="K140" s="12"/>
      <c r="L140" s="12"/>
      <c r="M140" s="13"/>
      <c r="R140" s="14" t="s">
        <v>33</v>
      </c>
      <c r="S140" s="26" t="s">
        <v>9</v>
      </c>
      <c r="T140" t="s">
        <v>37</v>
      </c>
    </row>
    <row r="141" spans="1:20" s="14" customFormat="1" ht="15">
      <c r="A141" s="15"/>
      <c r="B141" s="8"/>
      <c r="C141" s="10"/>
      <c r="D141" s="10"/>
      <c r="E141" s="10"/>
      <c r="F141" s="53"/>
      <c r="G141" s="69"/>
      <c r="H141" s="19"/>
      <c r="I141" s="11"/>
      <c r="K141" s="12"/>
      <c r="L141" s="12"/>
      <c r="M141" s="13"/>
      <c r="R141" s="14" t="s">
        <v>9</v>
      </c>
      <c r="S141" s="14" t="s">
        <v>9</v>
      </c>
      <c r="T141" s="14" t="s">
        <v>9</v>
      </c>
    </row>
    <row r="142" spans="1:13" s="14" customFormat="1" ht="15">
      <c r="A142" s="15"/>
      <c r="B142" s="8"/>
      <c r="C142" s="10"/>
      <c r="D142" s="10"/>
      <c r="E142" s="10"/>
      <c r="F142" s="53"/>
      <c r="G142" s="69"/>
      <c r="H142" s="19"/>
      <c r="I142" s="11"/>
      <c r="K142" s="12"/>
      <c r="L142" s="12"/>
      <c r="M142" s="13"/>
    </row>
    <row r="143" spans="1:20" ht="15">
      <c r="A143" s="7" t="s">
        <v>22</v>
      </c>
      <c r="B143" s="8" t="s">
        <v>52</v>
      </c>
      <c r="C143" s="10">
        <v>9</v>
      </c>
      <c r="D143" s="10" t="str">
        <f>VLOOKUP(C143,$R$143:$T$155,2,FALSE)</f>
        <v>Oscar Jopp</v>
      </c>
      <c r="E143" s="10" t="str">
        <f>VLOOKUP(C143,$R$143:$T$155,3,FALSE)</f>
        <v>Cambridgeshire</v>
      </c>
      <c r="F143" s="53" t="s">
        <v>647</v>
      </c>
      <c r="G143" s="69" t="s">
        <v>937</v>
      </c>
      <c r="H143" s="19">
        <v>8</v>
      </c>
      <c r="I143" s="11"/>
      <c r="K143" s="12">
        <f t="shared" si="2"/>
        <v>8</v>
      </c>
      <c r="L143" s="12">
        <f t="shared" si="3"/>
      </c>
      <c r="M143" s="13">
        <f t="shared" si="4"/>
      </c>
      <c r="N143" s="14">
        <f t="shared" si="5"/>
      </c>
      <c r="R143" s="14">
        <v>9</v>
      </c>
      <c r="S143" s="26" t="s">
        <v>168</v>
      </c>
      <c r="T143" t="s">
        <v>34</v>
      </c>
    </row>
    <row r="144" spans="1:20" ht="15">
      <c r="A144" s="15"/>
      <c r="B144" s="8" t="s">
        <v>52</v>
      </c>
      <c r="C144" s="10">
        <v>47</v>
      </c>
      <c r="D144" s="10" t="str">
        <f aca="true" t="shared" si="24" ref="D144:D154">VLOOKUP(C144,$R$143:$T$155,2,FALSE)</f>
        <v>Grigory Kondratovic</v>
      </c>
      <c r="E144" s="10" t="str">
        <f aca="true" t="shared" si="25" ref="E144:E154">VLOOKUP(C144,$R$143:$T$155,3,FALSE)</f>
        <v>Lincolnshire</v>
      </c>
      <c r="F144" s="53" t="s">
        <v>647</v>
      </c>
      <c r="G144" s="69" t="s">
        <v>938</v>
      </c>
      <c r="H144" s="19">
        <v>7</v>
      </c>
      <c r="I144" s="11"/>
      <c r="K144" s="12">
        <f t="shared" si="2"/>
      </c>
      <c r="L144" s="12">
        <f t="shared" si="3"/>
        <v>7</v>
      </c>
      <c r="M144" s="13">
        <f t="shared" si="4"/>
      </c>
      <c r="N144" s="14">
        <f t="shared" si="5"/>
      </c>
      <c r="R144" s="14">
        <v>10</v>
      </c>
      <c r="S144" s="26" t="s">
        <v>9</v>
      </c>
      <c r="T144" t="s">
        <v>34</v>
      </c>
    </row>
    <row r="145" spans="1:20" ht="15">
      <c r="A145" s="15"/>
      <c r="B145" s="8" t="s">
        <v>52</v>
      </c>
      <c r="C145" s="10">
        <v>75</v>
      </c>
      <c r="D145" s="10" t="str">
        <f t="shared" si="24"/>
        <v>William Pilkington</v>
      </c>
      <c r="E145" s="10" t="str">
        <f t="shared" si="25"/>
        <v>Suffolk</v>
      </c>
      <c r="F145" s="53" t="s">
        <v>648</v>
      </c>
      <c r="G145" s="69" t="s">
        <v>939</v>
      </c>
      <c r="H145" s="19">
        <v>6</v>
      </c>
      <c r="I145" s="11"/>
      <c r="K145" s="12">
        <f aca="true" t="shared" si="26" ref="K145:K150">IF($E145="","",IF(LEFT($E145,1)=$K$1,$H145,""))</f>
      </c>
      <c r="L145" s="12">
        <f aca="true" t="shared" si="27" ref="L145:L150">IF($E145="","",IF(LEFT($E145,1)=$L$1,$H145,""))</f>
      </c>
      <c r="M145" s="13">
        <f aca="true" t="shared" si="28" ref="M145:M150">IF($E145="","",IF(LEFT($E145,1)=$M$1,$H145,""))</f>
      </c>
      <c r="N145" s="14">
        <f aca="true" t="shared" si="29" ref="N145:N150">IF($E145="","",IF(LEFT($E145,1)=$N$1,$H145,""))</f>
        <v>6</v>
      </c>
      <c r="R145" s="14" t="s">
        <v>30</v>
      </c>
      <c r="S145" s="26" t="s">
        <v>9</v>
      </c>
      <c r="T145" t="s">
        <v>34</v>
      </c>
    </row>
    <row r="146" spans="1:20" ht="15">
      <c r="A146" s="15"/>
      <c r="B146" s="8" t="s">
        <v>52</v>
      </c>
      <c r="C146" s="10" t="s">
        <v>9</v>
      </c>
      <c r="D146" s="10" t="str">
        <f t="shared" si="24"/>
        <v>.</v>
      </c>
      <c r="E146" s="10" t="str">
        <f t="shared" si="25"/>
        <v>.</v>
      </c>
      <c r="F146" s="53"/>
      <c r="G146" s="69"/>
      <c r="H146" s="19">
        <v>5</v>
      </c>
      <c r="I146" s="11"/>
      <c r="K146" s="12">
        <f t="shared" si="26"/>
      </c>
      <c r="L146" s="12">
        <f t="shared" si="27"/>
      </c>
      <c r="M146" s="13">
        <f t="shared" si="28"/>
      </c>
      <c r="N146" s="14">
        <f t="shared" si="29"/>
      </c>
      <c r="R146" s="14">
        <v>47</v>
      </c>
      <c r="S146" s="26" t="s">
        <v>393</v>
      </c>
      <c r="T146" t="s">
        <v>35</v>
      </c>
    </row>
    <row r="147" spans="1:20" ht="15">
      <c r="A147" s="15"/>
      <c r="B147" s="8" t="s">
        <v>52</v>
      </c>
      <c r="C147" s="10" t="s">
        <v>9</v>
      </c>
      <c r="D147" s="10" t="str">
        <f t="shared" si="24"/>
        <v>.</v>
      </c>
      <c r="E147" s="10" t="str">
        <f t="shared" si="25"/>
        <v>.</v>
      </c>
      <c r="F147" s="53"/>
      <c r="G147" s="69"/>
      <c r="H147" s="19">
        <v>4</v>
      </c>
      <c r="I147" s="11"/>
      <c r="K147" s="12">
        <f t="shared" si="26"/>
      </c>
      <c r="L147" s="12">
        <f t="shared" si="27"/>
      </c>
      <c r="M147" s="13">
        <f t="shared" si="28"/>
      </c>
      <c r="N147" s="14">
        <f t="shared" si="29"/>
      </c>
      <c r="R147" s="14">
        <v>48</v>
      </c>
      <c r="S147" s="26" t="s">
        <v>9</v>
      </c>
      <c r="T147" t="s">
        <v>35</v>
      </c>
    </row>
    <row r="148" spans="1:20" ht="15">
      <c r="A148" s="15"/>
      <c r="B148" s="8" t="s">
        <v>52</v>
      </c>
      <c r="C148" s="10" t="s">
        <v>9</v>
      </c>
      <c r="D148" s="10" t="str">
        <f t="shared" si="24"/>
        <v>.</v>
      </c>
      <c r="E148" s="10" t="str">
        <f t="shared" si="25"/>
        <v>.</v>
      </c>
      <c r="F148" s="53"/>
      <c r="G148" s="69"/>
      <c r="H148" s="19">
        <v>3</v>
      </c>
      <c r="I148" s="11"/>
      <c r="K148" s="12">
        <f t="shared" si="26"/>
      </c>
      <c r="L148" s="12">
        <f t="shared" si="27"/>
      </c>
      <c r="M148" s="13">
        <f t="shared" si="28"/>
      </c>
      <c r="N148" s="14">
        <f t="shared" si="29"/>
      </c>
      <c r="R148" s="14" t="s">
        <v>31</v>
      </c>
      <c r="S148" s="26" t="s">
        <v>9</v>
      </c>
      <c r="T148" t="s">
        <v>35</v>
      </c>
    </row>
    <row r="149" spans="1:20" ht="15">
      <c r="A149" s="15"/>
      <c r="B149" s="8" t="s">
        <v>52</v>
      </c>
      <c r="C149" s="10" t="s">
        <v>9</v>
      </c>
      <c r="D149" s="10" t="str">
        <f t="shared" si="24"/>
        <v>.</v>
      </c>
      <c r="E149" s="10" t="str">
        <f t="shared" si="25"/>
        <v>.</v>
      </c>
      <c r="F149" s="53"/>
      <c r="G149" s="69"/>
      <c r="H149" s="19">
        <v>2</v>
      </c>
      <c r="I149" s="11"/>
      <c r="K149" s="12">
        <f t="shared" si="26"/>
      </c>
      <c r="L149" s="12">
        <f t="shared" si="27"/>
      </c>
      <c r="M149" s="13">
        <f t="shared" si="28"/>
      </c>
      <c r="N149" s="14">
        <f t="shared" si="29"/>
      </c>
      <c r="R149" s="14">
        <v>55</v>
      </c>
      <c r="S149" s="26" t="s">
        <v>9</v>
      </c>
      <c r="T149" t="s">
        <v>36</v>
      </c>
    </row>
    <row r="150" spans="1:20" ht="15">
      <c r="A150" s="15"/>
      <c r="B150" s="8" t="s">
        <v>52</v>
      </c>
      <c r="C150" s="10" t="s">
        <v>9</v>
      </c>
      <c r="D150" s="10" t="str">
        <f t="shared" si="24"/>
        <v>.</v>
      </c>
      <c r="E150" s="10" t="str">
        <f t="shared" si="25"/>
        <v>.</v>
      </c>
      <c r="F150" s="53"/>
      <c r="G150" s="69"/>
      <c r="H150" s="19">
        <v>1</v>
      </c>
      <c r="I150" s="11"/>
      <c r="K150" s="12">
        <f t="shared" si="26"/>
      </c>
      <c r="L150" s="12">
        <f t="shared" si="27"/>
      </c>
      <c r="M150" s="13">
        <f t="shared" si="28"/>
      </c>
      <c r="N150" s="14">
        <f t="shared" si="29"/>
      </c>
      <c r="R150" s="14">
        <v>56</v>
      </c>
      <c r="S150" s="26" t="s">
        <v>9</v>
      </c>
      <c r="T150" t="s">
        <v>36</v>
      </c>
    </row>
    <row r="151" spans="1:20" ht="15">
      <c r="A151" s="15"/>
      <c r="B151" s="8" t="s">
        <v>52</v>
      </c>
      <c r="C151" s="10" t="s">
        <v>9</v>
      </c>
      <c r="D151" s="10" t="str">
        <f t="shared" si="24"/>
        <v>.</v>
      </c>
      <c r="E151" s="10" t="str">
        <f t="shared" si="25"/>
        <v>.</v>
      </c>
      <c r="F151" s="53"/>
      <c r="G151" s="69"/>
      <c r="H151" s="19"/>
      <c r="I151" s="11"/>
      <c r="K151" s="12"/>
      <c r="L151" s="12"/>
      <c r="M151" s="13"/>
      <c r="R151" s="14" t="s">
        <v>32</v>
      </c>
      <c r="S151" s="26" t="s">
        <v>9</v>
      </c>
      <c r="T151" t="s">
        <v>36</v>
      </c>
    </row>
    <row r="152" spans="1:20" ht="15">
      <c r="A152" s="15"/>
      <c r="B152" s="8" t="s">
        <v>52</v>
      </c>
      <c r="C152" s="10" t="s">
        <v>9</v>
      </c>
      <c r="D152" s="10" t="str">
        <f t="shared" si="24"/>
        <v>.</v>
      </c>
      <c r="E152" s="10" t="str">
        <f t="shared" si="25"/>
        <v>.</v>
      </c>
      <c r="F152" s="53"/>
      <c r="G152" s="69"/>
      <c r="H152" s="19"/>
      <c r="I152" s="11"/>
      <c r="K152" s="12"/>
      <c r="L152" s="12"/>
      <c r="M152" s="13"/>
      <c r="R152" s="14">
        <v>75</v>
      </c>
      <c r="S152" s="26" t="s">
        <v>261</v>
      </c>
      <c r="T152" t="s">
        <v>37</v>
      </c>
    </row>
    <row r="153" spans="1:20" ht="15">
      <c r="A153" s="15"/>
      <c r="B153" s="8" t="s">
        <v>52</v>
      </c>
      <c r="C153" s="10" t="s">
        <v>9</v>
      </c>
      <c r="D153" s="10" t="str">
        <f t="shared" si="24"/>
        <v>.</v>
      </c>
      <c r="E153" s="10" t="str">
        <f t="shared" si="25"/>
        <v>.</v>
      </c>
      <c r="F153" s="53"/>
      <c r="G153" s="69"/>
      <c r="H153" s="19"/>
      <c r="I153" s="11"/>
      <c r="K153" s="12"/>
      <c r="L153" s="12"/>
      <c r="M153" s="13"/>
      <c r="R153" s="14">
        <v>76</v>
      </c>
      <c r="S153" s="26" t="s">
        <v>9</v>
      </c>
      <c r="T153" t="s">
        <v>37</v>
      </c>
    </row>
    <row r="154" spans="1:20" ht="15">
      <c r="A154" s="15"/>
      <c r="B154" s="8" t="s">
        <v>52</v>
      </c>
      <c r="C154" s="10" t="s">
        <v>9</v>
      </c>
      <c r="D154" s="10" t="str">
        <f t="shared" si="24"/>
        <v>.</v>
      </c>
      <c r="E154" s="10" t="str">
        <f t="shared" si="25"/>
        <v>.</v>
      </c>
      <c r="F154" s="53"/>
      <c r="G154" s="69"/>
      <c r="H154" s="19"/>
      <c r="I154" s="11"/>
      <c r="K154" s="12"/>
      <c r="L154" s="12"/>
      <c r="M154" s="13"/>
      <c r="R154" s="14" t="s">
        <v>33</v>
      </c>
      <c r="S154" s="26" t="s">
        <v>9</v>
      </c>
      <c r="T154" t="s">
        <v>37</v>
      </c>
    </row>
    <row r="155" spans="1:20" s="14" customFormat="1" ht="15">
      <c r="A155" s="15"/>
      <c r="B155" s="8"/>
      <c r="C155" s="10"/>
      <c r="D155" s="10"/>
      <c r="E155" s="10"/>
      <c r="F155" s="53"/>
      <c r="G155" s="69"/>
      <c r="H155" s="19"/>
      <c r="I155" s="11"/>
      <c r="K155" s="12"/>
      <c r="L155" s="12"/>
      <c r="M155" s="13"/>
      <c r="R155" s="14" t="s">
        <v>9</v>
      </c>
      <c r="S155" s="14" t="s">
        <v>9</v>
      </c>
      <c r="T155" s="14" t="s">
        <v>9</v>
      </c>
    </row>
    <row r="156" spans="1:13" s="14" customFormat="1" ht="15">
      <c r="A156" s="15"/>
      <c r="B156" s="8"/>
      <c r="C156" s="10"/>
      <c r="D156" s="10"/>
      <c r="E156" s="10"/>
      <c r="F156" s="53"/>
      <c r="G156" s="69"/>
      <c r="H156" s="19"/>
      <c r="I156" s="11"/>
      <c r="K156" s="12"/>
      <c r="L156" s="12"/>
      <c r="M156" s="13"/>
    </row>
    <row r="157" spans="1:20" ht="15">
      <c r="A157" s="7" t="s">
        <v>23</v>
      </c>
      <c r="B157" s="8" t="s">
        <v>52</v>
      </c>
      <c r="C157" s="10">
        <v>55</v>
      </c>
      <c r="D157" s="10" t="str">
        <f>VLOOKUP(C157,$R$157:$T$169,2,FALSE)</f>
        <v>Rahim Benson</v>
      </c>
      <c r="E157" s="10" t="str">
        <f>VLOOKUP(C157,$R$157:$T$169,3,FALSE)</f>
        <v>Norfolk</v>
      </c>
      <c r="F157" s="53" t="s">
        <v>730</v>
      </c>
      <c r="G157" s="69" t="s">
        <v>937</v>
      </c>
      <c r="H157" s="19">
        <v>8</v>
      </c>
      <c r="I157" s="11"/>
      <c r="K157" s="12">
        <f aca="true" t="shared" si="30" ref="K157:K164">IF($E157="","",IF(LEFT($E157,1)=$K$1,$H157,""))</f>
      </c>
      <c r="L157" s="12">
        <f aca="true" t="shared" si="31" ref="L157:L164">IF($E157="","",IF(LEFT($E157,1)=$L$1,$H157,""))</f>
      </c>
      <c r="M157" s="13">
        <f aca="true" t="shared" si="32" ref="M157:M164">IF($E157="","",IF(LEFT($E157,1)=$M$1,$H157,""))</f>
        <v>8</v>
      </c>
      <c r="N157" s="14">
        <f aca="true" t="shared" si="33" ref="N157:N164">IF($E157="","",IF(LEFT($E157,1)=$N$1,$H157,""))</f>
      </c>
      <c r="R157" s="14">
        <v>9</v>
      </c>
      <c r="S157" s="26" t="s">
        <v>168</v>
      </c>
      <c r="T157" t="s">
        <v>34</v>
      </c>
    </row>
    <row r="158" spans="1:20" ht="15">
      <c r="A158" s="15"/>
      <c r="B158" s="8" t="s">
        <v>52</v>
      </c>
      <c r="C158" s="10">
        <v>56</v>
      </c>
      <c r="D158" s="10" t="str">
        <f aca="true" t="shared" si="34" ref="D158:D168">VLOOKUP(C158,$R$157:$T$169,2,FALSE)</f>
        <v>Ashley Couper</v>
      </c>
      <c r="E158" s="10" t="str">
        <f aca="true" t="shared" si="35" ref="E158:E168">VLOOKUP(C158,$R$157:$T$169,3,FALSE)</f>
        <v>Norfolk</v>
      </c>
      <c r="F158" s="53" t="s">
        <v>731</v>
      </c>
      <c r="G158" s="69" t="s">
        <v>938</v>
      </c>
      <c r="H158" s="19">
        <v>7</v>
      </c>
      <c r="I158" s="11"/>
      <c r="K158" s="12">
        <f t="shared" si="30"/>
      </c>
      <c r="L158" s="12">
        <f t="shared" si="31"/>
      </c>
      <c r="M158" s="13">
        <f t="shared" si="32"/>
        <v>7</v>
      </c>
      <c r="N158" s="14">
        <f t="shared" si="33"/>
      </c>
      <c r="R158" s="14">
        <v>10</v>
      </c>
      <c r="S158" s="26" t="s">
        <v>9</v>
      </c>
      <c r="T158" t="s">
        <v>34</v>
      </c>
    </row>
    <row r="159" spans="1:20" ht="15">
      <c r="A159" s="15"/>
      <c r="B159" s="8" t="s">
        <v>52</v>
      </c>
      <c r="C159" s="10">
        <v>76</v>
      </c>
      <c r="D159" s="10" t="str">
        <f t="shared" si="34"/>
        <v>Thomas Owusu-Brew</v>
      </c>
      <c r="E159" s="10" t="str">
        <f t="shared" si="35"/>
        <v>Suffolk</v>
      </c>
      <c r="F159" s="53" t="s">
        <v>732</v>
      </c>
      <c r="G159" s="69" t="s">
        <v>939</v>
      </c>
      <c r="H159" s="19">
        <v>6</v>
      </c>
      <c r="I159" s="11"/>
      <c r="K159" s="12">
        <f t="shared" si="30"/>
      </c>
      <c r="L159" s="12">
        <f t="shared" si="31"/>
      </c>
      <c r="M159" s="13">
        <f t="shared" si="32"/>
      </c>
      <c r="N159" s="14">
        <f t="shared" si="33"/>
        <v>6</v>
      </c>
      <c r="R159" s="14" t="s">
        <v>30</v>
      </c>
      <c r="S159" s="26" t="s">
        <v>9</v>
      </c>
      <c r="T159" t="s">
        <v>34</v>
      </c>
    </row>
    <row r="160" spans="1:20" ht="15">
      <c r="A160" s="15"/>
      <c r="B160" s="8" t="s">
        <v>52</v>
      </c>
      <c r="C160" s="10">
        <v>75</v>
      </c>
      <c r="D160" s="10" t="str">
        <f t="shared" si="34"/>
        <v>Toby Okechukwu</v>
      </c>
      <c r="E160" s="10" t="str">
        <f t="shared" si="35"/>
        <v>Suffolk</v>
      </c>
      <c r="F160" s="53" t="s">
        <v>734</v>
      </c>
      <c r="G160" s="69" t="s">
        <v>940</v>
      </c>
      <c r="H160" s="19">
        <v>5</v>
      </c>
      <c r="I160" s="11"/>
      <c r="K160" s="12">
        <f t="shared" si="30"/>
      </c>
      <c r="L160" s="12">
        <f t="shared" si="31"/>
      </c>
      <c r="M160" s="13">
        <f t="shared" si="32"/>
      </c>
      <c r="N160" s="14">
        <f t="shared" si="33"/>
        <v>5</v>
      </c>
      <c r="R160" s="14">
        <v>47</v>
      </c>
      <c r="S160" s="26" t="s">
        <v>9</v>
      </c>
      <c r="T160" t="s">
        <v>35</v>
      </c>
    </row>
    <row r="161" spans="1:20" ht="15">
      <c r="A161" s="15"/>
      <c r="B161" s="8" t="s">
        <v>52</v>
      </c>
      <c r="C161" s="10">
        <v>9</v>
      </c>
      <c r="D161" s="10" t="str">
        <f t="shared" si="34"/>
        <v>Oscar Jopp</v>
      </c>
      <c r="E161" s="10" t="str">
        <f t="shared" si="35"/>
        <v>Cambridgeshire</v>
      </c>
      <c r="F161" s="53" t="s">
        <v>734</v>
      </c>
      <c r="G161" s="69" t="s">
        <v>944</v>
      </c>
      <c r="H161" s="19">
        <v>4</v>
      </c>
      <c r="I161" s="11"/>
      <c r="K161" s="12">
        <f t="shared" si="30"/>
        <v>4</v>
      </c>
      <c r="L161" s="12">
        <f t="shared" si="31"/>
      </c>
      <c r="M161" s="13">
        <f t="shared" si="32"/>
      </c>
      <c r="N161" s="14">
        <f t="shared" si="33"/>
      </c>
      <c r="R161" s="14">
        <v>48</v>
      </c>
      <c r="S161" s="26" t="s">
        <v>9</v>
      </c>
      <c r="T161" t="s">
        <v>35</v>
      </c>
    </row>
    <row r="162" spans="1:20" ht="15">
      <c r="A162" s="15"/>
      <c r="B162" s="8" t="s">
        <v>52</v>
      </c>
      <c r="C162" s="10" t="s">
        <v>9</v>
      </c>
      <c r="D162" s="10" t="str">
        <f t="shared" si="34"/>
        <v>.</v>
      </c>
      <c r="E162" s="10" t="str">
        <f t="shared" si="35"/>
        <v>.</v>
      </c>
      <c r="F162" s="53"/>
      <c r="G162" s="69"/>
      <c r="H162" s="19">
        <v>3</v>
      </c>
      <c r="I162" s="11"/>
      <c r="K162" s="12">
        <f t="shared" si="30"/>
      </c>
      <c r="L162" s="12">
        <f t="shared" si="31"/>
      </c>
      <c r="M162" s="13">
        <f t="shared" si="32"/>
      </c>
      <c r="N162" s="14">
        <f t="shared" si="33"/>
      </c>
      <c r="R162" s="14" t="s">
        <v>31</v>
      </c>
      <c r="S162" s="26" t="s">
        <v>9</v>
      </c>
      <c r="T162" t="s">
        <v>35</v>
      </c>
    </row>
    <row r="163" spans="1:20" ht="15">
      <c r="A163" s="15"/>
      <c r="B163" s="8" t="s">
        <v>52</v>
      </c>
      <c r="C163" s="10" t="s">
        <v>9</v>
      </c>
      <c r="D163" s="10" t="str">
        <f t="shared" si="34"/>
        <v>.</v>
      </c>
      <c r="E163" s="10" t="str">
        <f t="shared" si="35"/>
        <v>.</v>
      </c>
      <c r="F163" s="53"/>
      <c r="G163" s="69"/>
      <c r="H163" s="19">
        <v>2</v>
      </c>
      <c r="I163" s="11"/>
      <c r="K163" s="12">
        <f t="shared" si="30"/>
      </c>
      <c r="L163" s="12">
        <f t="shared" si="31"/>
      </c>
      <c r="M163" s="13">
        <f t="shared" si="32"/>
      </c>
      <c r="N163" s="14">
        <f t="shared" si="33"/>
      </c>
      <c r="R163" s="14">
        <v>55</v>
      </c>
      <c r="S163" s="26" t="s">
        <v>658</v>
      </c>
      <c r="T163" t="s">
        <v>36</v>
      </c>
    </row>
    <row r="164" spans="1:20" ht="15">
      <c r="A164" s="15"/>
      <c r="B164" s="8" t="s">
        <v>52</v>
      </c>
      <c r="C164" s="10" t="s">
        <v>9</v>
      </c>
      <c r="D164" s="10" t="str">
        <f t="shared" si="34"/>
        <v>.</v>
      </c>
      <c r="E164" s="10" t="str">
        <f t="shared" si="35"/>
        <v>.</v>
      </c>
      <c r="F164" s="53"/>
      <c r="G164" s="69"/>
      <c r="H164" s="19">
        <v>1</v>
      </c>
      <c r="I164" s="11"/>
      <c r="K164" s="12">
        <f t="shared" si="30"/>
      </c>
      <c r="L164" s="12">
        <f t="shared" si="31"/>
      </c>
      <c r="M164" s="13">
        <f t="shared" si="32"/>
      </c>
      <c r="N164" s="14">
        <f t="shared" si="33"/>
      </c>
      <c r="R164" s="14">
        <v>56</v>
      </c>
      <c r="S164" s="26" t="s">
        <v>729</v>
      </c>
      <c r="T164" t="s">
        <v>36</v>
      </c>
    </row>
    <row r="165" spans="1:20" ht="15">
      <c r="A165" s="15"/>
      <c r="B165" s="8" t="s">
        <v>52</v>
      </c>
      <c r="C165" s="10" t="s">
        <v>688</v>
      </c>
      <c r="D165" s="10" t="str">
        <f t="shared" si="34"/>
        <v>Robbie Walden</v>
      </c>
      <c r="E165" s="10" t="str">
        <f t="shared" si="35"/>
        <v>Norfolk</v>
      </c>
      <c r="F165" s="53" t="s">
        <v>735</v>
      </c>
      <c r="G165" s="69"/>
      <c r="H165" s="19"/>
      <c r="I165" s="11"/>
      <c r="K165" s="12"/>
      <c r="L165" s="12"/>
      <c r="M165" s="13"/>
      <c r="R165" s="14" t="s">
        <v>32</v>
      </c>
      <c r="S165" s="26" t="s">
        <v>509</v>
      </c>
      <c r="T165" t="s">
        <v>36</v>
      </c>
    </row>
    <row r="166" spans="1:20" ht="15">
      <c r="A166" s="15"/>
      <c r="B166" s="8" t="s">
        <v>52</v>
      </c>
      <c r="C166" s="10" t="s">
        <v>9</v>
      </c>
      <c r="D166" s="10" t="str">
        <f t="shared" si="34"/>
        <v>.</v>
      </c>
      <c r="E166" s="10" t="str">
        <f t="shared" si="35"/>
        <v>.</v>
      </c>
      <c r="F166" s="53"/>
      <c r="G166" s="69"/>
      <c r="H166" s="19"/>
      <c r="I166" s="11"/>
      <c r="K166" s="12"/>
      <c r="L166" s="12"/>
      <c r="M166" s="13"/>
      <c r="R166" s="14">
        <v>75</v>
      </c>
      <c r="S166" s="26" t="s">
        <v>733</v>
      </c>
      <c r="T166" t="s">
        <v>37</v>
      </c>
    </row>
    <row r="167" spans="1:20" ht="15">
      <c r="A167" s="15"/>
      <c r="B167" s="8" t="s">
        <v>52</v>
      </c>
      <c r="C167" s="10" t="s">
        <v>9</v>
      </c>
      <c r="D167" s="10" t="str">
        <f t="shared" si="34"/>
        <v>.</v>
      </c>
      <c r="E167" s="10" t="str">
        <f t="shared" si="35"/>
        <v>.</v>
      </c>
      <c r="F167" s="53"/>
      <c r="G167" s="69"/>
      <c r="H167" s="19"/>
      <c r="I167" s="11"/>
      <c r="K167" s="12"/>
      <c r="L167" s="12"/>
      <c r="M167" s="13"/>
      <c r="R167" s="14">
        <v>76</v>
      </c>
      <c r="S167" s="26" t="s">
        <v>260</v>
      </c>
      <c r="T167" t="s">
        <v>37</v>
      </c>
    </row>
    <row r="168" spans="1:20" ht="15">
      <c r="A168" s="15"/>
      <c r="B168" s="8" t="s">
        <v>52</v>
      </c>
      <c r="C168" s="10" t="s">
        <v>9</v>
      </c>
      <c r="D168" s="10" t="str">
        <f t="shared" si="34"/>
        <v>.</v>
      </c>
      <c r="E168" s="10" t="str">
        <f t="shared" si="35"/>
        <v>.</v>
      </c>
      <c r="F168" s="53"/>
      <c r="G168" s="69"/>
      <c r="H168" s="19"/>
      <c r="I168" s="11"/>
      <c r="K168" s="12"/>
      <c r="L168" s="12"/>
      <c r="M168" s="13"/>
      <c r="R168" s="14" t="s">
        <v>33</v>
      </c>
      <c r="S168" s="26" t="s">
        <v>9</v>
      </c>
      <c r="T168" t="s">
        <v>37</v>
      </c>
    </row>
    <row r="169" spans="1:20" s="14" customFormat="1" ht="15.75" customHeight="1">
      <c r="A169" s="15"/>
      <c r="B169" s="8"/>
      <c r="C169" s="10"/>
      <c r="D169" s="10"/>
      <c r="E169" s="10"/>
      <c r="F169" s="53"/>
      <c r="G169" s="69"/>
      <c r="H169" s="19"/>
      <c r="I169" s="11"/>
      <c r="K169" s="12"/>
      <c r="L169" s="12"/>
      <c r="M169" s="13"/>
      <c r="R169" s="14" t="s">
        <v>9</v>
      </c>
      <c r="S169" s="14" t="s">
        <v>9</v>
      </c>
      <c r="T169" s="14" t="s">
        <v>9</v>
      </c>
    </row>
    <row r="170" spans="1:13" s="14" customFormat="1" ht="15.75" customHeight="1">
      <c r="A170" s="15"/>
      <c r="B170" s="8"/>
      <c r="C170" s="10"/>
      <c r="D170" s="10"/>
      <c r="E170" s="10"/>
      <c r="F170" s="53"/>
      <c r="G170" s="69"/>
      <c r="H170" s="19"/>
      <c r="I170" s="11"/>
      <c r="K170" s="12"/>
      <c r="L170" s="12"/>
      <c r="M170" s="13"/>
    </row>
    <row r="171" spans="1:13" s="14" customFormat="1" ht="15.75" customHeight="1">
      <c r="A171" s="15"/>
      <c r="B171" s="8"/>
      <c r="C171" s="10"/>
      <c r="D171" s="10"/>
      <c r="E171" s="10"/>
      <c r="F171" s="53"/>
      <c r="G171" s="69"/>
      <c r="H171" s="19"/>
      <c r="I171" s="11"/>
      <c r="K171" s="12"/>
      <c r="L171" s="12"/>
      <c r="M171" s="13"/>
    </row>
    <row r="172" spans="1:13" s="14" customFormat="1" ht="15">
      <c r="A172" s="15"/>
      <c r="B172" s="8"/>
      <c r="C172" s="10"/>
      <c r="D172" s="10"/>
      <c r="E172" s="10"/>
      <c r="F172" s="53"/>
      <c r="G172" s="69"/>
      <c r="H172" s="19"/>
      <c r="I172" s="11"/>
      <c r="K172" s="12"/>
      <c r="L172" s="12"/>
      <c r="M172" s="13"/>
    </row>
    <row r="173" spans="1:20" ht="15">
      <c r="A173" s="7" t="s">
        <v>24</v>
      </c>
      <c r="B173" s="8" t="s">
        <v>52</v>
      </c>
      <c r="C173" s="10">
        <v>55</v>
      </c>
      <c r="D173" s="10" t="str">
        <f>VLOOKUP(C173,$R$173:$T$185,2,FALSE)</f>
        <v>Rahim Benson</v>
      </c>
      <c r="E173" s="10" t="str">
        <f>VLOOKUP(C173,$R$173:$T$185,3,FALSE)</f>
        <v>Norfolk</v>
      </c>
      <c r="F173" s="53" t="s">
        <v>659</v>
      </c>
      <c r="G173" s="69" t="s">
        <v>937</v>
      </c>
      <c r="H173" s="19">
        <v>8</v>
      </c>
      <c r="I173" s="11"/>
      <c r="K173" s="12">
        <f aca="true" t="shared" si="36" ref="K173:K180">IF($E173="","",IF(LEFT($E173,1)=$K$1,$H173,""))</f>
      </c>
      <c r="L173" s="12">
        <f aca="true" t="shared" si="37" ref="L173:L180">IF($E173="","",IF(LEFT($E173,1)=$L$1,$H173,""))</f>
      </c>
      <c r="M173" s="13">
        <f aca="true" t="shared" si="38" ref="M173:M180">IF($E173="","",IF(LEFT($E173,1)=$M$1,$H173,""))</f>
        <v>8</v>
      </c>
      <c r="N173" s="14">
        <f aca="true" t="shared" si="39" ref="N173:N180">IF($E173="","",IF(LEFT($E173,1)=$N$1,$H173,""))</f>
      </c>
      <c r="R173" s="14">
        <v>9</v>
      </c>
      <c r="S173" s="26" t="s">
        <v>92</v>
      </c>
      <c r="T173" t="s">
        <v>34</v>
      </c>
    </row>
    <row r="174" spans="1:20" ht="15">
      <c r="A174" s="15"/>
      <c r="B174" s="8" t="s">
        <v>52</v>
      </c>
      <c r="C174" s="10">
        <v>9</v>
      </c>
      <c r="D174" s="10" t="str">
        <f aca="true" t="shared" si="40" ref="D174:D184">VLOOKUP(C174,$R$173:$T$185,2,FALSE)</f>
        <v>Samuel Clarke</v>
      </c>
      <c r="E174" s="10" t="str">
        <f aca="true" t="shared" si="41" ref="E174:E184">VLOOKUP(C174,$R$173:$T$185,3,FALSE)</f>
        <v>Cambridgeshire</v>
      </c>
      <c r="F174" s="53" t="s">
        <v>660</v>
      </c>
      <c r="G174" s="69" t="s">
        <v>938</v>
      </c>
      <c r="H174" s="19">
        <v>7</v>
      </c>
      <c r="I174" s="11"/>
      <c r="K174" s="12">
        <f t="shared" si="36"/>
        <v>7</v>
      </c>
      <c r="L174" s="12">
        <f t="shared" si="37"/>
      </c>
      <c r="M174" s="13">
        <f t="shared" si="38"/>
      </c>
      <c r="N174" s="14">
        <f t="shared" si="39"/>
      </c>
      <c r="R174" s="14">
        <v>10</v>
      </c>
      <c r="S174" s="26" t="s">
        <v>9</v>
      </c>
      <c r="T174" t="s">
        <v>34</v>
      </c>
    </row>
    <row r="175" spans="1:20" ht="15">
      <c r="A175" s="15"/>
      <c r="B175" s="8" t="s">
        <v>52</v>
      </c>
      <c r="C175" s="10">
        <v>76</v>
      </c>
      <c r="D175" s="10" t="str">
        <f t="shared" si="40"/>
        <v>Mason Hodds</v>
      </c>
      <c r="E175" s="10" t="str">
        <f t="shared" si="41"/>
        <v>Suffolk</v>
      </c>
      <c r="F175" s="53" t="s">
        <v>662</v>
      </c>
      <c r="G175" s="69" t="s">
        <v>939</v>
      </c>
      <c r="H175" s="19">
        <v>6</v>
      </c>
      <c r="I175" s="11"/>
      <c r="K175" s="12">
        <f t="shared" si="36"/>
      </c>
      <c r="L175" s="12">
        <f t="shared" si="37"/>
      </c>
      <c r="M175" s="13">
        <f t="shared" si="38"/>
      </c>
      <c r="N175" s="14">
        <f t="shared" si="39"/>
        <v>6</v>
      </c>
      <c r="R175" s="14" t="s">
        <v>30</v>
      </c>
      <c r="S175" s="26" t="s">
        <v>9</v>
      </c>
      <c r="T175" t="s">
        <v>34</v>
      </c>
    </row>
    <row r="176" spans="1:20" ht="15">
      <c r="A176" s="15"/>
      <c r="B176" s="8" t="s">
        <v>52</v>
      </c>
      <c r="C176" s="10">
        <v>75</v>
      </c>
      <c r="D176" s="10" t="str">
        <f t="shared" si="40"/>
        <v>Toby Okwechukwu</v>
      </c>
      <c r="E176" s="10" t="str">
        <f t="shared" si="41"/>
        <v>Suffolk</v>
      </c>
      <c r="F176" s="53" t="s">
        <v>661</v>
      </c>
      <c r="G176" s="69" t="s">
        <v>940</v>
      </c>
      <c r="H176" s="19">
        <v>5</v>
      </c>
      <c r="I176" s="11"/>
      <c r="K176" s="12">
        <f t="shared" si="36"/>
      </c>
      <c r="L176" s="12">
        <f t="shared" si="37"/>
      </c>
      <c r="M176" s="13">
        <f t="shared" si="38"/>
      </c>
      <c r="N176" s="14">
        <f t="shared" si="39"/>
        <v>5</v>
      </c>
      <c r="R176" s="14">
        <v>47</v>
      </c>
      <c r="S176" s="26" t="s">
        <v>387</v>
      </c>
      <c r="T176" t="s">
        <v>35</v>
      </c>
    </row>
    <row r="177" spans="1:20" ht="15">
      <c r="A177" s="15"/>
      <c r="B177" s="8" t="s">
        <v>52</v>
      </c>
      <c r="C177" s="10" t="s">
        <v>9</v>
      </c>
      <c r="D177" s="10" t="str">
        <f t="shared" si="40"/>
        <v>.</v>
      </c>
      <c r="E177" s="10" t="str">
        <f t="shared" si="41"/>
        <v>.</v>
      </c>
      <c r="F177" s="53"/>
      <c r="G177" s="69"/>
      <c r="H177" s="19">
        <v>4</v>
      </c>
      <c r="I177" s="11"/>
      <c r="K177" s="12">
        <f t="shared" si="36"/>
      </c>
      <c r="L177" s="12">
        <f t="shared" si="37"/>
      </c>
      <c r="M177" s="13">
        <f t="shared" si="38"/>
      </c>
      <c r="N177" s="14">
        <f t="shared" si="39"/>
      </c>
      <c r="R177" s="14">
        <v>48</v>
      </c>
      <c r="S177" s="26" t="s">
        <v>9</v>
      </c>
      <c r="T177" t="s">
        <v>35</v>
      </c>
    </row>
    <row r="178" spans="1:20" ht="15">
      <c r="A178" s="15"/>
      <c r="B178" s="8" t="s">
        <v>52</v>
      </c>
      <c r="C178" s="10" t="s">
        <v>9</v>
      </c>
      <c r="D178" s="10" t="str">
        <f t="shared" si="40"/>
        <v>.</v>
      </c>
      <c r="E178" s="10" t="str">
        <f t="shared" si="41"/>
        <v>.</v>
      </c>
      <c r="F178" s="53"/>
      <c r="G178" s="69"/>
      <c r="H178" s="19">
        <v>3</v>
      </c>
      <c r="I178" s="11"/>
      <c r="K178" s="12">
        <f t="shared" si="36"/>
      </c>
      <c r="L178" s="12">
        <f t="shared" si="37"/>
      </c>
      <c r="M178" s="13">
        <f t="shared" si="38"/>
      </c>
      <c r="N178" s="14">
        <f t="shared" si="39"/>
      </c>
      <c r="R178" s="14" t="s">
        <v>31</v>
      </c>
      <c r="S178" s="26" t="s">
        <v>9</v>
      </c>
      <c r="T178" t="s">
        <v>35</v>
      </c>
    </row>
    <row r="179" spans="1:20" ht="15">
      <c r="A179" s="15"/>
      <c r="B179" s="8" t="s">
        <v>52</v>
      </c>
      <c r="C179" s="10" t="s">
        <v>9</v>
      </c>
      <c r="D179" s="10" t="str">
        <f t="shared" si="40"/>
        <v>.</v>
      </c>
      <c r="E179" s="10" t="str">
        <f t="shared" si="41"/>
        <v>.</v>
      </c>
      <c r="F179" s="53"/>
      <c r="G179" s="69"/>
      <c r="H179" s="19">
        <v>2</v>
      </c>
      <c r="I179" s="11"/>
      <c r="K179" s="12">
        <f t="shared" si="36"/>
      </c>
      <c r="L179" s="12">
        <f t="shared" si="37"/>
      </c>
      <c r="M179" s="13">
        <f t="shared" si="38"/>
      </c>
      <c r="N179" s="14">
        <f t="shared" si="39"/>
      </c>
      <c r="R179" s="14">
        <v>55</v>
      </c>
      <c r="S179" s="26" t="s">
        <v>658</v>
      </c>
      <c r="T179" t="s">
        <v>36</v>
      </c>
    </row>
    <row r="180" spans="1:20" ht="15">
      <c r="A180" s="15"/>
      <c r="B180" s="8" t="s">
        <v>52</v>
      </c>
      <c r="C180" s="10" t="s">
        <v>9</v>
      </c>
      <c r="D180" s="10" t="str">
        <f t="shared" si="40"/>
        <v>.</v>
      </c>
      <c r="E180" s="10" t="str">
        <f t="shared" si="41"/>
        <v>.</v>
      </c>
      <c r="F180" s="53"/>
      <c r="G180" s="69"/>
      <c r="H180" s="19">
        <v>1</v>
      </c>
      <c r="I180" s="11"/>
      <c r="K180" s="12">
        <f t="shared" si="36"/>
      </c>
      <c r="L180" s="12">
        <f t="shared" si="37"/>
      </c>
      <c r="M180" s="13">
        <f t="shared" si="38"/>
      </c>
      <c r="N180" s="14">
        <f t="shared" si="39"/>
      </c>
      <c r="R180" s="14">
        <v>56</v>
      </c>
      <c r="S180" s="26" t="s">
        <v>9</v>
      </c>
      <c r="T180" t="s">
        <v>36</v>
      </c>
    </row>
    <row r="181" spans="1:20" ht="15">
      <c r="A181" s="15"/>
      <c r="B181" s="8" t="s">
        <v>52</v>
      </c>
      <c r="C181" s="10" t="s">
        <v>9</v>
      </c>
      <c r="D181" s="10" t="str">
        <f t="shared" si="40"/>
        <v>.</v>
      </c>
      <c r="E181" s="10" t="str">
        <f t="shared" si="41"/>
        <v>.</v>
      </c>
      <c r="F181" s="53"/>
      <c r="G181" s="69"/>
      <c r="H181" s="19"/>
      <c r="I181" s="11"/>
      <c r="K181" s="12"/>
      <c r="L181" s="12"/>
      <c r="M181" s="13"/>
      <c r="R181" s="14" t="s">
        <v>32</v>
      </c>
      <c r="S181" s="26" t="s">
        <v>9</v>
      </c>
      <c r="T181" t="s">
        <v>36</v>
      </c>
    </row>
    <row r="182" spans="1:20" ht="15">
      <c r="A182" s="15"/>
      <c r="B182" s="8" t="s">
        <v>52</v>
      </c>
      <c r="C182" s="10" t="s">
        <v>9</v>
      </c>
      <c r="D182" s="10" t="str">
        <f t="shared" si="40"/>
        <v>.</v>
      </c>
      <c r="E182" s="10" t="str">
        <f t="shared" si="41"/>
        <v>.</v>
      </c>
      <c r="F182" s="53"/>
      <c r="G182" s="69"/>
      <c r="H182" s="19"/>
      <c r="I182" s="11"/>
      <c r="K182" s="12"/>
      <c r="L182" s="12"/>
      <c r="M182" s="13"/>
      <c r="R182" s="14">
        <v>75</v>
      </c>
      <c r="S182" s="26" t="s">
        <v>262</v>
      </c>
      <c r="T182" t="s">
        <v>37</v>
      </c>
    </row>
    <row r="183" spans="1:20" ht="15">
      <c r="A183" s="15"/>
      <c r="B183" s="8" t="s">
        <v>52</v>
      </c>
      <c r="C183" s="10" t="s">
        <v>9</v>
      </c>
      <c r="D183" s="10" t="str">
        <f t="shared" si="40"/>
        <v>.</v>
      </c>
      <c r="E183" s="10" t="str">
        <f t="shared" si="41"/>
        <v>.</v>
      </c>
      <c r="F183" s="53"/>
      <c r="G183" s="69"/>
      <c r="H183" s="19"/>
      <c r="I183" s="11"/>
      <c r="K183" s="12"/>
      <c r="L183" s="12"/>
      <c r="M183" s="13"/>
      <c r="R183" s="14">
        <v>76</v>
      </c>
      <c r="S183" s="26" t="s">
        <v>263</v>
      </c>
      <c r="T183" t="s">
        <v>37</v>
      </c>
    </row>
    <row r="184" spans="1:20" ht="15">
      <c r="A184" s="15"/>
      <c r="B184" s="8" t="s">
        <v>52</v>
      </c>
      <c r="C184" s="10" t="s">
        <v>9</v>
      </c>
      <c r="D184" s="10" t="str">
        <f t="shared" si="40"/>
        <v>.</v>
      </c>
      <c r="E184" s="10" t="str">
        <f t="shared" si="41"/>
        <v>.</v>
      </c>
      <c r="F184" s="53"/>
      <c r="G184" s="69"/>
      <c r="H184" s="19"/>
      <c r="I184" s="11"/>
      <c r="K184" s="12"/>
      <c r="L184" s="12"/>
      <c r="M184" s="13"/>
      <c r="R184" s="14" t="s">
        <v>33</v>
      </c>
      <c r="S184" s="26" t="s">
        <v>9</v>
      </c>
      <c r="T184" t="s">
        <v>37</v>
      </c>
    </row>
    <row r="185" spans="1:20" s="14" customFormat="1" ht="15">
      <c r="A185" s="15"/>
      <c r="B185" s="8"/>
      <c r="C185" s="10"/>
      <c r="D185" s="10"/>
      <c r="E185" s="10"/>
      <c r="F185" s="53"/>
      <c r="G185" s="69"/>
      <c r="H185" s="19"/>
      <c r="I185" s="11"/>
      <c r="K185" s="12"/>
      <c r="L185" s="12"/>
      <c r="M185" s="13"/>
      <c r="R185" s="14" t="s">
        <v>9</v>
      </c>
      <c r="S185" s="14" t="s">
        <v>9</v>
      </c>
      <c r="T185" s="14" t="s">
        <v>9</v>
      </c>
    </row>
    <row r="186" spans="1:13" s="14" customFormat="1" ht="15">
      <c r="A186" s="15"/>
      <c r="B186" s="8"/>
      <c r="C186" s="10"/>
      <c r="D186" s="10"/>
      <c r="E186" s="10"/>
      <c r="F186" s="53"/>
      <c r="G186" s="69"/>
      <c r="H186" s="19"/>
      <c r="I186" s="11"/>
      <c r="K186" s="12"/>
      <c r="L186" s="12"/>
      <c r="M186" s="13"/>
    </row>
    <row r="187" spans="1:20" ht="15">
      <c r="A187" s="7" t="s">
        <v>25</v>
      </c>
      <c r="B187" s="8" t="s">
        <v>52</v>
      </c>
      <c r="C187" s="10">
        <v>76</v>
      </c>
      <c r="D187" s="10" t="str">
        <f>VLOOKUP(C187,$R$187:$T$199,2,FALSE)</f>
        <v>Toby Risebrow</v>
      </c>
      <c r="E187" s="10" t="str">
        <f>VLOOKUP(C187,$R$187:$T$199,3,FALSE)</f>
        <v>Suffolk</v>
      </c>
      <c r="F187" s="53" t="s">
        <v>918</v>
      </c>
      <c r="G187" s="69" t="s">
        <v>937</v>
      </c>
      <c r="H187" s="19">
        <v>8</v>
      </c>
      <c r="I187" s="11"/>
      <c r="K187" s="12">
        <f aca="true" t="shared" si="42" ref="K187:K194">IF($E187="","",IF(LEFT($E187,1)=$K$1,$H187,""))</f>
      </c>
      <c r="L187" s="12">
        <f aca="true" t="shared" si="43" ref="L187:L194">IF($E187="","",IF(LEFT($E187,1)=$L$1,$H187,""))</f>
      </c>
      <c r="M187" s="13">
        <f aca="true" t="shared" si="44" ref="M187:M194">IF($E187="","",IF(LEFT($E187,1)=$M$1,$H187,""))</f>
      </c>
      <c r="N187" s="14">
        <f aca="true" t="shared" si="45" ref="N187:N194">IF($E187="","",IF(LEFT($E187,1)=$N$1,$H187,""))</f>
        <v>8</v>
      </c>
      <c r="R187" s="14">
        <v>9</v>
      </c>
      <c r="S187" s="26" t="s">
        <v>9</v>
      </c>
      <c r="T187" t="s">
        <v>34</v>
      </c>
    </row>
    <row r="188" spans="1:20" ht="15">
      <c r="A188" s="15"/>
      <c r="B188" s="8" t="s">
        <v>52</v>
      </c>
      <c r="C188" s="10">
        <v>56</v>
      </c>
      <c r="D188" s="10" t="str">
        <f aca="true" t="shared" si="46" ref="D188:D198">VLOOKUP(C188,$R$187:$T$199,2,FALSE)</f>
        <v>Harry Knights</v>
      </c>
      <c r="E188" s="10" t="str">
        <f aca="true" t="shared" si="47" ref="E188:E198">VLOOKUP(C188,$R$187:$T$199,3,FALSE)</f>
        <v>Norfolk</v>
      </c>
      <c r="F188" s="53" t="s">
        <v>919</v>
      </c>
      <c r="G188" s="69" t="s">
        <v>938</v>
      </c>
      <c r="H188" s="19">
        <v>7</v>
      </c>
      <c r="I188" s="11"/>
      <c r="K188" s="12">
        <f t="shared" si="42"/>
      </c>
      <c r="L188" s="12">
        <f t="shared" si="43"/>
      </c>
      <c r="M188" s="13">
        <f t="shared" si="44"/>
        <v>7</v>
      </c>
      <c r="N188" s="14">
        <f t="shared" si="45"/>
      </c>
      <c r="R188" s="14">
        <v>10</v>
      </c>
      <c r="S188" s="26" t="s">
        <v>9</v>
      </c>
      <c r="T188" t="s">
        <v>34</v>
      </c>
    </row>
    <row r="189" spans="1:20" ht="15">
      <c r="A189" s="15"/>
      <c r="B189" s="8" t="s">
        <v>52</v>
      </c>
      <c r="C189" s="10">
        <v>75</v>
      </c>
      <c r="D189" s="10" t="str">
        <f t="shared" si="46"/>
        <v>Toby Okwechukwu</v>
      </c>
      <c r="E189" s="10" t="str">
        <f t="shared" si="47"/>
        <v>Suffolk</v>
      </c>
      <c r="F189" s="53" t="s">
        <v>920</v>
      </c>
      <c r="G189" s="69" t="s">
        <v>939</v>
      </c>
      <c r="H189" s="19">
        <v>6</v>
      </c>
      <c r="I189" s="11"/>
      <c r="K189" s="12">
        <f t="shared" si="42"/>
      </c>
      <c r="L189" s="12">
        <f t="shared" si="43"/>
      </c>
      <c r="M189" s="13">
        <f t="shared" si="44"/>
      </c>
      <c r="N189" s="14">
        <f t="shared" si="45"/>
        <v>6</v>
      </c>
      <c r="R189" s="14" t="s">
        <v>30</v>
      </c>
      <c r="S189" s="26" t="s">
        <v>9</v>
      </c>
      <c r="T189" t="s">
        <v>34</v>
      </c>
    </row>
    <row r="190" spans="1:20" ht="15">
      <c r="A190" s="15"/>
      <c r="B190" s="8" t="s">
        <v>52</v>
      </c>
      <c r="C190" s="10" t="s">
        <v>9</v>
      </c>
      <c r="D190" s="10" t="str">
        <f t="shared" si="46"/>
        <v>.</v>
      </c>
      <c r="E190" s="10" t="str">
        <f t="shared" si="47"/>
        <v>.</v>
      </c>
      <c r="F190" s="53"/>
      <c r="G190" s="69"/>
      <c r="H190" s="19">
        <v>5</v>
      </c>
      <c r="I190" s="11"/>
      <c r="K190" s="12">
        <f t="shared" si="42"/>
      </c>
      <c r="L190" s="12">
        <f t="shared" si="43"/>
      </c>
      <c r="M190" s="13">
        <f t="shared" si="44"/>
      </c>
      <c r="N190" s="14">
        <f t="shared" si="45"/>
      </c>
      <c r="R190" s="14">
        <v>47</v>
      </c>
      <c r="S190" s="26" t="s">
        <v>9</v>
      </c>
      <c r="T190" t="s">
        <v>35</v>
      </c>
    </row>
    <row r="191" spans="1:20" ht="15">
      <c r="A191" s="15"/>
      <c r="B191" s="8" t="s">
        <v>52</v>
      </c>
      <c r="C191" s="10" t="s">
        <v>9</v>
      </c>
      <c r="D191" s="10" t="str">
        <f t="shared" si="46"/>
        <v>.</v>
      </c>
      <c r="E191" s="10" t="str">
        <f t="shared" si="47"/>
        <v>.</v>
      </c>
      <c r="F191" s="53"/>
      <c r="G191" s="69"/>
      <c r="H191" s="19">
        <v>4</v>
      </c>
      <c r="I191" s="11"/>
      <c r="K191" s="12">
        <f t="shared" si="42"/>
      </c>
      <c r="L191" s="12">
        <f t="shared" si="43"/>
      </c>
      <c r="M191" s="13">
        <f t="shared" si="44"/>
      </c>
      <c r="N191" s="14">
        <f t="shared" si="45"/>
      </c>
      <c r="R191" s="14">
        <v>48</v>
      </c>
      <c r="S191" s="26" t="s">
        <v>9</v>
      </c>
      <c r="T191" t="s">
        <v>35</v>
      </c>
    </row>
    <row r="192" spans="1:20" ht="15">
      <c r="A192" s="15"/>
      <c r="B192" s="8" t="s">
        <v>52</v>
      </c>
      <c r="C192" s="10" t="s">
        <v>9</v>
      </c>
      <c r="D192" s="10" t="str">
        <f t="shared" si="46"/>
        <v>.</v>
      </c>
      <c r="E192" s="10" t="str">
        <f t="shared" si="47"/>
        <v>.</v>
      </c>
      <c r="F192" s="53"/>
      <c r="G192" s="69"/>
      <c r="H192" s="19">
        <v>3</v>
      </c>
      <c r="I192" s="11"/>
      <c r="K192" s="12">
        <f t="shared" si="42"/>
      </c>
      <c r="L192" s="12">
        <f t="shared" si="43"/>
      </c>
      <c r="M192" s="13">
        <f t="shared" si="44"/>
      </c>
      <c r="N192" s="14">
        <f t="shared" si="45"/>
      </c>
      <c r="R192" s="14" t="s">
        <v>31</v>
      </c>
      <c r="S192" s="26" t="s">
        <v>9</v>
      </c>
      <c r="T192" t="s">
        <v>35</v>
      </c>
    </row>
    <row r="193" spans="1:20" ht="15">
      <c r="A193" s="15"/>
      <c r="B193" s="8" t="s">
        <v>52</v>
      </c>
      <c r="C193" s="10" t="s">
        <v>9</v>
      </c>
      <c r="D193" s="10" t="str">
        <f t="shared" si="46"/>
        <v>.</v>
      </c>
      <c r="E193" s="10" t="str">
        <f t="shared" si="47"/>
        <v>.</v>
      </c>
      <c r="F193" s="53"/>
      <c r="G193" s="69"/>
      <c r="H193" s="19">
        <v>2</v>
      </c>
      <c r="I193" s="11"/>
      <c r="K193" s="12">
        <f t="shared" si="42"/>
      </c>
      <c r="L193" s="12">
        <f t="shared" si="43"/>
      </c>
      <c r="M193" s="13">
        <f t="shared" si="44"/>
      </c>
      <c r="N193" s="14">
        <f t="shared" si="45"/>
      </c>
      <c r="R193" s="14">
        <v>55</v>
      </c>
      <c r="S193" s="26" t="s">
        <v>9</v>
      </c>
      <c r="T193" t="s">
        <v>36</v>
      </c>
    </row>
    <row r="194" spans="1:20" ht="15">
      <c r="A194" s="15"/>
      <c r="B194" s="8" t="s">
        <v>52</v>
      </c>
      <c r="C194" s="10" t="s">
        <v>9</v>
      </c>
      <c r="D194" s="10" t="str">
        <f t="shared" si="46"/>
        <v>.</v>
      </c>
      <c r="E194" s="10" t="str">
        <f t="shared" si="47"/>
        <v>.</v>
      </c>
      <c r="F194" s="53"/>
      <c r="G194" s="69"/>
      <c r="H194" s="19">
        <v>1</v>
      </c>
      <c r="I194" s="11"/>
      <c r="K194" s="12">
        <f t="shared" si="42"/>
      </c>
      <c r="L194" s="12">
        <f t="shared" si="43"/>
      </c>
      <c r="M194" s="13">
        <f t="shared" si="44"/>
      </c>
      <c r="N194" s="14">
        <f t="shared" si="45"/>
      </c>
      <c r="R194" s="14">
        <v>56</v>
      </c>
      <c r="S194" s="26" t="s">
        <v>917</v>
      </c>
      <c r="T194" t="s">
        <v>36</v>
      </c>
    </row>
    <row r="195" spans="1:20" ht="15">
      <c r="A195" s="15"/>
      <c r="B195" s="8" t="s">
        <v>52</v>
      </c>
      <c r="C195" s="10" t="s">
        <v>9</v>
      </c>
      <c r="D195" s="10" t="str">
        <f t="shared" si="46"/>
        <v>.</v>
      </c>
      <c r="E195" s="10" t="str">
        <f t="shared" si="47"/>
        <v>.</v>
      </c>
      <c r="F195" s="53"/>
      <c r="G195" s="69"/>
      <c r="H195" s="19"/>
      <c r="I195" s="11"/>
      <c r="K195" s="12"/>
      <c r="L195" s="12"/>
      <c r="M195" s="13"/>
      <c r="R195" s="14" t="s">
        <v>32</v>
      </c>
      <c r="S195" s="26" t="s">
        <v>9</v>
      </c>
      <c r="T195" t="s">
        <v>36</v>
      </c>
    </row>
    <row r="196" spans="1:20" ht="15">
      <c r="A196" s="15"/>
      <c r="B196" s="8" t="s">
        <v>52</v>
      </c>
      <c r="C196" s="10" t="s">
        <v>9</v>
      </c>
      <c r="D196" s="10" t="str">
        <f t="shared" si="46"/>
        <v>.</v>
      </c>
      <c r="E196" s="10" t="str">
        <f t="shared" si="47"/>
        <v>.</v>
      </c>
      <c r="F196" s="53"/>
      <c r="G196" s="69"/>
      <c r="H196" s="19"/>
      <c r="I196" s="11"/>
      <c r="K196" s="12"/>
      <c r="L196" s="12"/>
      <c r="M196" s="13"/>
      <c r="R196" s="14">
        <v>75</v>
      </c>
      <c r="S196" s="26" t="s">
        <v>262</v>
      </c>
      <c r="T196" t="s">
        <v>37</v>
      </c>
    </row>
    <row r="197" spans="1:20" ht="15">
      <c r="A197" s="15"/>
      <c r="B197" s="8" t="s">
        <v>52</v>
      </c>
      <c r="C197" s="10" t="s">
        <v>9</v>
      </c>
      <c r="D197" s="10" t="str">
        <f t="shared" si="46"/>
        <v>.</v>
      </c>
      <c r="E197" s="10" t="str">
        <f t="shared" si="47"/>
        <v>.</v>
      </c>
      <c r="F197" s="53"/>
      <c r="G197" s="69"/>
      <c r="H197" s="19"/>
      <c r="I197" s="11"/>
      <c r="K197" s="12"/>
      <c r="L197" s="12"/>
      <c r="M197" s="13"/>
      <c r="R197" s="14">
        <v>76</v>
      </c>
      <c r="S197" s="26" t="s">
        <v>264</v>
      </c>
      <c r="T197" t="s">
        <v>37</v>
      </c>
    </row>
    <row r="198" spans="1:20" ht="15">
      <c r="A198" s="15"/>
      <c r="B198" s="8" t="s">
        <v>52</v>
      </c>
      <c r="C198" s="10" t="s">
        <v>9</v>
      </c>
      <c r="D198" s="10" t="str">
        <f t="shared" si="46"/>
        <v>.</v>
      </c>
      <c r="E198" s="10" t="str">
        <f t="shared" si="47"/>
        <v>.</v>
      </c>
      <c r="F198" s="53"/>
      <c r="G198" s="69"/>
      <c r="H198" s="19"/>
      <c r="I198" s="11"/>
      <c r="K198" s="12"/>
      <c r="L198" s="12"/>
      <c r="M198" s="13"/>
      <c r="R198" s="14" t="s">
        <v>33</v>
      </c>
      <c r="S198" s="26" t="s">
        <v>9</v>
      </c>
      <c r="T198" t="s">
        <v>37</v>
      </c>
    </row>
    <row r="199" spans="1:20" s="14" customFormat="1" ht="15">
      <c r="A199" s="15"/>
      <c r="B199" s="8"/>
      <c r="C199" s="10"/>
      <c r="D199" s="10"/>
      <c r="E199" s="10"/>
      <c r="F199" s="53"/>
      <c r="G199" s="69"/>
      <c r="H199" s="19"/>
      <c r="I199" s="11"/>
      <c r="K199" s="12"/>
      <c r="L199" s="12"/>
      <c r="M199" s="13"/>
      <c r="R199" s="14" t="s">
        <v>9</v>
      </c>
      <c r="S199" s="14" t="s">
        <v>9</v>
      </c>
      <c r="T199" s="14" t="s">
        <v>9</v>
      </c>
    </row>
    <row r="200" spans="1:13" s="14" customFormat="1" ht="15">
      <c r="A200" s="15"/>
      <c r="B200" s="8"/>
      <c r="C200" s="10"/>
      <c r="D200" s="10"/>
      <c r="E200" s="10"/>
      <c r="F200" s="53"/>
      <c r="G200" s="69"/>
      <c r="H200" s="19"/>
      <c r="I200" s="11"/>
      <c r="K200" s="12"/>
      <c r="L200" s="12"/>
      <c r="M200" s="13"/>
    </row>
    <row r="201" spans="1:20" ht="15">
      <c r="A201" s="7" t="s">
        <v>26</v>
      </c>
      <c r="B201" s="8" t="s">
        <v>52</v>
      </c>
      <c r="C201" s="10">
        <v>76</v>
      </c>
      <c r="D201" s="10" t="str">
        <f>VLOOKUP(C201,$R$201:$T$213,2,FALSE)</f>
        <v>Toby Risebow</v>
      </c>
      <c r="E201" s="10" t="str">
        <f>VLOOKUP(C201,$R$201:$T$213,3,FALSE)</f>
        <v>Suffolk</v>
      </c>
      <c r="F201" s="53" t="s">
        <v>603</v>
      </c>
      <c r="G201" s="69" t="s">
        <v>937</v>
      </c>
      <c r="H201" s="19">
        <v>8</v>
      </c>
      <c r="I201" s="11"/>
      <c r="K201" s="12">
        <f aca="true" t="shared" si="48" ref="K201:K208">IF($E201="","",IF(LEFT($E201,1)=$K$1,$H201,""))</f>
      </c>
      <c r="L201" s="12">
        <f aca="true" t="shared" si="49" ref="L201:L208">IF($E201="","",IF(LEFT($E201,1)=$L$1,$H201,""))</f>
      </c>
      <c r="M201" s="13">
        <f aca="true" t="shared" si="50" ref="M201:M208">IF($E201="","",IF(LEFT($E201,1)=$M$1,$H201,""))</f>
      </c>
      <c r="N201" s="14">
        <f aca="true" t="shared" si="51" ref="N201:N208">IF($E201="","",IF(LEFT($E201,1)=$N$1,$H201,""))</f>
        <v>8</v>
      </c>
      <c r="R201" s="14">
        <v>9</v>
      </c>
      <c r="S201" s="26" t="s">
        <v>9</v>
      </c>
      <c r="T201" t="s">
        <v>34</v>
      </c>
    </row>
    <row r="202" spans="1:20" ht="15">
      <c r="A202" s="15"/>
      <c r="B202" s="8" t="s">
        <v>52</v>
      </c>
      <c r="C202" s="10">
        <v>48</v>
      </c>
      <c r="D202" s="10" t="str">
        <f aca="true" t="shared" si="52" ref="D202:D212">VLOOKUP(C202,$R$201:$T$213,2,FALSE)</f>
        <v>Kieran Gilespie</v>
      </c>
      <c r="E202" s="10" t="str">
        <f aca="true" t="shared" si="53" ref="E202:E212">VLOOKUP(C202,$R$201:$T$213,3,FALSE)</f>
        <v>Lincolnshire</v>
      </c>
      <c r="F202" s="53" t="s">
        <v>604</v>
      </c>
      <c r="G202" s="69" t="s">
        <v>938</v>
      </c>
      <c r="H202" s="19">
        <v>7</v>
      </c>
      <c r="I202" s="11"/>
      <c r="K202" s="12">
        <f t="shared" si="48"/>
      </c>
      <c r="L202" s="12">
        <f t="shared" si="49"/>
        <v>7</v>
      </c>
      <c r="M202" s="13">
        <f t="shared" si="50"/>
      </c>
      <c r="N202" s="14">
        <f t="shared" si="51"/>
      </c>
      <c r="R202" s="14">
        <v>10</v>
      </c>
      <c r="S202" s="26" t="s">
        <v>9</v>
      </c>
      <c r="T202" t="s">
        <v>34</v>
      </c>
    </row>
    <row r="203" spans="1:20" ht="15">
      <c r="A203" s="15"/>
      <c r="B203" s="8" t="s">
        <v>52</v>
      </c>
      <c r="C203" s="10" t="s">
        <v>9</v>
      </c>
      <c r="D203" s="10" t="str">
        <f t="shared" si="52"/>
        <v>.</v>
      </c>
      <c r="E203" s="10" t="str">
        <f t="shared" si="53"/>
        <v>.</v>
      </c>
      <c r="F203" s="53"/>
      <c r="G203" s="69"/>
      <c r="H203" s="19">
        <v>6</v>
      </c>
      <c r="I203" s="11"/>
      <c r="K203" s="12">
        <f t="shared" si="48"/>
      </c>
      <c r="L203" s="12">
        <f t="shared" si="49"/>
      </c>
      <c r="M203" s="13">
        <f t="shared" si="50"/>
      </c>
      <c r="N203" s="14">
        <f t="shared" si="51"/>
      </c>
      <c r="R203" s="14" t="s">
        <v>30</v>
      </c>
      <c r="S203" s="26" t="s">
        <v>9</v>
      </c>
      <c r="T203" t="s">
        <v>34</v>
      </c>
    </row>
    <row r="204" spans="1:20" ht="15">
      <c r="A204" s="15"/>
      <c r="B204" s="8" t="s">
        <v>52</v>
      </c>
      <c r="C204" s="10" t="s">
        <v>9</v>
      </c>
      <c r="D204" s="10" t="str">
        <f t="shared" si="52"/>
        <v>.</v>
      </c>
      <c r="E204" s="10" t="str">
        <f t="shared" si="53"/>
        <v>.</v>
      </c>
      <c r="F204" s="53"/>
      <c r="G204" s="69"/>
      <c r="H204" s="19">
        <v>5</v>
      </c>
      <c r="I204" s="11"/>
      <c r="K204" s="12">
        <f t="shared" si="48"/>
      </c>
      <c r="L204" s="12">
        <f t="shared" si="49"/>
      </c>
      <c r="M204" s="13">
        <f t="shared" si="50"/>
      </c>
      <c r="N204" s="14">
        <f t="shared" si="51"/>
      </c>
      <c r="R204" s="14">
        <v>47</v>
      </c>
      <c r="S204" s="26" t="s">
        <v>9</v>
      </c>
      <c r="T204" t="s">
        <v>35</v>
      </c>
    </row>
    <row r="205" spans="1:20" ht="15">
      <c r="A205" s="15"/>
      <c r="B205" s="8" t="s">
        <v>52</v>
      </c>
      <c r="C205" s="10" t="s">
        <v>9</v>
      </c>
      <c r="D205" s="10" t="str">
        <f t="shared" si="52"/>
        <v>.</v>
      </c>
      <c r="E205" s="10" t="str">
        <f t="shared" si="53"/>
        <v>.</v>
      </c>
      <c r="F205" s="53"/>
      <c r="G205" s="69"/>
      <c r="H205" s="19">
        <v>4</v>
      </c>
      <c r="I205" s="11"/>
      <c r="K205" s="12">
        <f t="shared" si="48"/>
      </c>
      <c r="L205" s="12">
        <f t="shared" si="49"/>
      </c>
      <c r="M205" s="13">
        <f t="shared" si="50"/>
      </c>
      <c r="N205" s="14">
        <f t="shared" si="51"/>
      </c>
      <c r="R205" s="14">
        <v>48</v>
      </c>
      <c r="S205" s="26" t="s">
        <v>392</v>
      </c>
      <c r="T205" t="s">
        <v>35</v>
      </c>
    </row>
    <row r="206" spans="1:20" ht="15">
      <c r="A206" s="15"/>
      <c r="B206" s="8" t="s">
        <v>52</v>
      </c>
      <c r="C206" s="10" t="s">
        <v>9</v>
      </c>
      <c r="D206" s="10" t="str">
        <f t="shared" si="52"/>
        <v>.</v>
      </c>
      <c r="E206" s="10" t="str">
        <f t="shared" si="53"/>
        <v>.</v>
      </c>
      <c r="F206" s="53"/>
      <c r="G206" s="69"/>
      <c r="H206" s="19">
        <v>3</v>
      </c>
      <c r="I206" s="11"/>
      <c r="K206" s="12">
        <f t="shared" si="48"/>
      </c>
      <c r="L206" s="12">
        <f t="shared" si="49"/>
      </c>
      <c r="M206" s="13">
        <f t="shared" si="50"/>
      </c>
      <c r="N206" s="14">
        <f t="shared" si="51"/>
      </c>
      <c r="R206" s="14" t="s">
        <v>31</v>
      </c>
      <c r="S206" s="26" t="s">
        <v>9</v>
      </c>
      <c r="T206" t="s">
        <v>35</v>
      </c>
    </row>
    <row r="207" spans="1:20" ht="15">
      <c r="A207" s="15"/>
      <c r="B207" s="8" t="s">
        <v>52</v>
      </c>
      <c r="C207" s="10" t="s">
        <v>9</v>
      </c>
      <c r="D207" s="10" t="str">
        <f t="shared" si="52"/>
        <v>.</v>
      </c>
      <c r="E207" s="10" t="str">
        <f t="shared" si="53"/>
        <v>.</v>
      </c>
      <c r="F207" s="53"/>
      <c r="G207" s="69"/>
      <c r="H207" s="19">
        <v>2</v>
      </c>
      <c r="I207" s="11"/>
      <c r="K207" s="12">
        <f t="shared" si="48"/>
      </c>
      <c r="L207" s="12">
        <f t="shared" si="49"/>
      </c>
      <c r="M207" s="13">
        <f t="shared" si="50"/>
      </c>
      <c r="N207" s="14">
        <f t="shared" si="51"/>
      </c>
      <c r="R207" s="14">
        <v>55</v>
      </c>
      <c r="S207" s="26" t="s">
        <v>9</v>
      </c>
      <c r="T207" t="s">
        <v>36</v>
      </c>
    </row>
    <row r="208" spans="1:20" ht="15">
      <c r="A208" s="15"/>
      <c r="B208" s="8" t="s">
        <v>52</v>
      </c>
      <c r="C208" s="10" t="s">
        <v>9</v>
      </c>
      <c r="D208" s="10" t="str">
        <f t="shared" si="52"/>
        <v>.</v>
      </c>
      <c r="E208" s="10" t="str">
        <f t="shared" si="53"/>
        <v>.</v>
      </c>
      <c r="F208" s="53"/>
      <c r="G208" s="69"/>
      <c r="H208" s="19">
        <v>1</v>
      </c>
      <c r="I208" s="11"/>
      <c r="K208" s="12">
        <f t="shared" si="48"/>
      </c>
      <c r="L208" s="12">
        <f t="shared" si="49"/>
      </c>
      <c r="M208" s="13">
        <f t="shared" si="50"/>
      </c>
      <c r="N208" s="14">
        <f t="shared" si="51"/>
      </c>
      <c r="R208" s="14">
        <v>56</v>
      </c>
      <c r="S208" s="26" t="s">
        <v>9</v>
      </c>
      <c r="T208" t="s">
        <v>36</v>
      </c>
    </row>
    <row r="209" spans="1:20" ht="15">
      <c r="A209" s="15"/>
      <c r="B209" s="8" t="s">
        <v>52</v>
      </c>
      <c r="C209" s="10" t="s">
        <v>9</v>
      </c>
      <c r="D209" s="10" t="str">
        <f t="shared" si="52"/>
        <v>.</v>
      </c>
      <c r="E209" s="10" t="str">
        <f t="shared" si="53"/>
        <v>.</v>
      </c>
      <c r="F209" s="53"/>
      <c r="G209" s="69"/>
      <c r="H209" s="19"/>
      <c r="I209" s="11"/>
      <c r="K209" s="12"/>
      <c r="L209" s="12"/>
      <c r="M209" s="13"/>
      <c r="R209" s="14" t="s">
        <v>32</v>
      </c>
      <c r="S209" s="26" t="s">
        <v>9</v>
      </c>
      <c r="T209" t="s">
        <v>36</v>
      </c>
    </row>
    <row r="210" spans="1:20" ht="15">
      <c r="A210" s="15"/>
      <c r="B210" s="8" t="s">
        <v>52</v>
      </c>
      <c r="C210" s="10" t="s">
        <v>9</v>
      </c>
      <c r="D210" s="10" t="str">
        <f t="shared" si="52"/>
        <v>.</v>
      </c>
      <c r="E210" s="10" t="str">
        <f t="shared" si="53"/>
        <v>.</v>
      </c>
      <c r="F210" s="53"/>
      <c r="G210" s="69"/>
      <c r="H210" s="19"/>
      <c r="I210" s="11"/>
      <c r="K210" s="12"/>
      <c r="L210" s="12"/>
      <c r="M210" s="13"/>
      <c r="R210" s="14">
        <v>75</v>
      </c>
      <c r="S210" s="26" t="s">
        <v>265</v>
      </c>
      <c r="T210" t="s">
        <v>37</v>
      </c>
    </row>
    <row r="211" spans="1:20" ht="15">
      <c r="A211" s="15"/>
      <c r="B211" s="8" t="s">
        <v>52</v>
      </c>
      <c r="C211" s="10" t="s">
        <v>9</v>
      </c>
      <c r="D211" s="10" t="str">
        <f t="shared" si="52"/>
        <v>.</v>
      </c>
      <c r="E211" s="10" t="str">
        <f t="shared" si="53"/>
        <v>.</v>
      </c>
      <c r="F211" s="53"/>
      <c r="G211" s="69"/>
      <c r="H211" s="19"/>
      <c r="I211" s="11"/>
      <c r="K211" s="12"/>
      <c r="L211" s="12"/>
      <c r="M211" s="13"/>
      <c r="R211" s="14">
        <v>76</v>
      </c>
      <c r="S211" s="26" t="s">
        <v>266</v>
      </c>
      <c r="T211" t="s">
        <v>37</v>
      </c>
    </row>
    <row r="212" spans="1:20" ht="15">
      <c r="A212" s="15"/>
      <c r="B212" s="8" t="s">
        <v>52</v>
      </c>
      <c r="C212" s="10" t="s">
        <v>9</v>
      </c>
      <c r="D212" s="10" t="str">
        <f t="shared" si="52"/>
        <v>.</v>
      </c>
      <c r="E212" s="10" t="str">
        <f t="shared" si="53"/>
        <v>.</v>
      </c>
      <c r="F212" s="53"/>
      <c r="G212" s="69"/>
      <c r="H212" s="19"/>
      <c r="I212" s="11"/>
      <c r="K212" s="12"/>
      <c r="L212" s="12"/>
      <c r="M212" s="13"/>
      <c r="R212" s="14" t="s">
        <v>33</v>
      </c>
      <c r="S212" s="26" t="s">
        <v>9</v>
      </c>
      <c r="T212" t="s">
        <v>37</v>
      </c>
    </row>
    <row r="213" spans="1:20" s="14" customFormat="1" ht="17.25" customHeight="1">
      <c r="A213" s="15"/>
      <c r="B213" s="8"/>
      <c r="C213" s="10"/>
      <c r="D213" s="10"/>
      <c r="E213" s="10"/>
      <c r="F213" s="53"/>
      <c r="G213" s="69"/>
      <c r="H213" s="19"/>
      <c r="I213" s="11"/>
      <c r="K213" s="12"/>
      <c r="L213" s="12"/>
      <c r="M213" s="13"/>
      <c r="R213" s="14" t="s">
        <v>9</v>
      </c>
      <c r="S213" s="14" t="s">
        <v>9</v>
      </c>
      <c r="T213" s="14" t="s">
        <v>9</v>
      </c>
    </row>
    <row r="214" spans="1:13" s="14" customFormat="1" ht="15">
      <c r="A214" s="15"/>
      <c r="B214" s="8"/>
      <c r="C214" s="10"/>
      <c r="D214" s="10"/>
      <c r="E214" s="10"/>
      <c r="F214" s="53"/>
      <c r="G214" s="69"/>
      <c r="H214" s="19"/>
      <c r="I214" s="11"/>
      <c r="K214" s="12"/>
      <c r="L214" s="12"/>
      <c r="M214" s="13"/>
    </row>
    <row r="215" spans="1:20" ht="15">
      <c r="A215" s="7" t="s">
        <v>27</v>
      </c>
      <c r="B215" s="8" t="s">
        <v>52</v>
      </c>
      <c r="C215" s="10">
        <v>55</v>
      </c>
      <c r="D215" s="10" t="str">
        <f>VLOOKUP(C215,$R$215:$T$227,2,FALSE)</f>
        <v>Harry Knight</v>
      </c>
      <c r="E215" s="10" t="str">
        <f>VLOOKUP(C215,$R$215:$T$227,3,FALSE)</f>
        <v>Norfolk</v>
      </c>
      <c r="F215" s="53" t="s">
        <v>566</v>
      </c>
      <c r="G215" s="69" t="s">
        <v>937</v>
      </c>
      <c r="H215" s="19">
        <v>8</v>
      </c>
      <c r="I215" s="11"/>
      <c r="K215" s="12">
        <f aca="true" t="shared" si="54" ref="K215:K222">IF($E215="","",IF(LEFT($E215,1)=$K$1,$H215,""))</f>
      </c>
      <c r="L215" s="12">
        <f aca="true" t="shared" si="55" ref="L215:L222">IF($E215="","",IF(LEFT($E215,1)=$L$1,$H215,""))</f>
      </c>
      <c r="M215" s="13">
        <f aca="true" t="shared" si="56" ref="M215:M222">IF($E215="","",IF(LEFT($E215,1)=$M$1,$H215,""))</f>
        <v>8</v>
      </c>
      <c r="N215" s="14">
        <f aca="true" t="shared" si="57" ref="N215:N222">IF($E215="","",IF(LEFT($E215,1)=$N$1,$H215,""))</f>
      </c>
      <c r="R215" s="14">
        <v>9</v>
      </c>
      <c r="S215" s="26" t="s">
        <v>9</v>
      </c>
      <c r="T215" t="s">
        <v>34</v>
      </c>
    </row>
    <row r="216" spans="1:20" ht="15">
      <c r="A216" s="15"/>
      <c r="B216" s="8" t="s">
        <v>52</v>
      </c>
      <c r="C216" s="10" t="s">
        <v>9</v>
      </c>
      <c r="D216" s="10" t="str">
        <f aca="true" t="shared" si="58" ref="D216:D226">VLOOKUP(C216,$R$215:$T$227,2,FALSE)</f>
        <v>.</v>
      </c>
      <c r="E216" s="10" t="str">
        <f aca="true" t="shared" si="59" ref="E216:E226">VLOOKUP(C216,$R$215:$T$227,3,FALSE)</f>
        <v>.</v>
      </c>
      <c r="F216" s="53"/>
      <c r="G216" s="69"/>
      <c r="H216" s="19">
        <v>7</v>
      </c>
      <c r="I216" s="11"/>
      <c r="K216" s="12">
        <f t="shared" si="54"/>
      </c>
      <c r="L216" s="12">
        <f t="shared" si="55"/>
      </c>
      <c r="M216" s="13">
        <f t="shared" si="56"/>
      </c>
      <c r="N216" s="14">
        <f t="shared" si="57"/>
      </c>
      <c r="R216" s="14">
        <v>10</v>
      </c>
      <c r="S216" s="26" t="s">
        <v>9</v>
      </c>
      <c r="T216" t="s">
        <v>34</v>
      </c>
    </row>
    <row r="217" spans="1:20" ht="15">
      <c r="A217" s="15"/>
      <c r="B217" s="8" t="s">
        <v>52</v>
      </c>
      <c r="C217" s="10" t="s">
        <v>9</v>
      </c>
      <c r="D217" s="10" t="str">
        <f t="shared" si="58"/>
        <v>.</v>
      </c>
      <c r="E217" s="10" t="str">
        <f t="shared" si="59"/>
        <v>.</v>
      </c>
      <c r="F217" s="53"/>
      <c r="G217" s="69"/>
      <c r="H217" s="19">
        <v>6</v>
      </c>
      <c r="I217" s="11"/>
      <c r="K217" s="12">
        <f t="shared" si="54"/>
      </c>
      <c r="L217" s="12">
        <f t="shared" si="55"/>
      </c>
      <c r="M217" s="13">
        <f t="shared" si="56"/>
      </c>
      <c r="N217" s="14">
        <f t="shared" si="57"/>
      </c>
      <c r="R217" s="14" t="s">
        <v>30</v>
      </c>
      <c r="S217" s="26" t="s">
        <v>9</v>
      </c>
      <c r="T217" t="s">
        <v>34</v>
      </c>
    </row>
    <row r="218" spans="1:20" ht="15">
      <c r="A218" s="15"/>
      <c r="B218" s="8" t="s">
        <v>52</v>
      </c>
      <c r="C218" s="10" t="s">
        <v>9</v>
      </c>
      <c r="D218" s="10" t="str">
        <f t="shared" si="58"/>
        <v>.</v>
      </c>
      <c r="E218" s="10" t="str">
        <f t="shared" si="59"/>
        <v>.</v>
      </c>
      <c r="F218" s="53"/>
      <c r="G218" s="69"/>
      <c r="H218" s="19">
        <v>5</v>
      </c>
      <c r="I218" s="11"/>
      <c r="K218" s="12">
        <f t="shared" si="54"/>
      </c>
      <c r="L218" s="12">
        <f t="shared" si="55"/>
      </c>
      <c r="M218" s="13">
        <f t="shared" si="56"/>
      </c>
      <c r="N218" s="14">
        <f t="shared" si="57"/>
      </c>
      <c r="R218" s="14">
        <v>47</v>
      </c>
      <c r="S218" s="26" t="s">
        <v>9</v>
      </c>
      <c r="T218" t="s">
        <v>35</v>
      </c>
    </row>
    <row r="219" spans="1:20" ht="15">
      <c r="A219" s="15"/>
      <c r="B219" s="8" t="s">
        <v>52</v>
      </c>
      <c r="C219" s="10" t="s">
        <v>9</v>
      </c>
      <c r="D219" s="10" t="str">
        <f t="shared" si="58"/>
        <v>.</v>
      </c>
      <c r="E219" s="10" t="str">
        <f t="shared" si="59"/>
        <v>.</v>
      </c>
      <c r="F219" s="53"/>
      <c r="G219" s="69"/>
      <c r="H219" s="19">
        <v>4</v>
      </c>
      <c r="I219" s="11"/>
      <c r="K219" s="12">
        <f t="shared" si="54"/>
      </c>
      <c r="L219" s="12">
        <f t="shared" si="55"/>
      </c>
      <c r="M219" s="13">
        <f t="shared" si="56"/>
      </c>
      <c r="N219" s="14">
        <f t="shared" si="57"/>
      </c>
      <c r="R219" s="14">
        <v>48</v>
      </c>
      <c r="S219" s="26" t="s">
        <v>9</v>
      </c>
      <c r="T219" t="s">
        <v>35</v>
      </c>
    </row>
    <row r="220" spans="1:20" ht="15">
      <c r="A220" s="15"/>
      <c r="B220" s="8" t="s">
        <v>52</v>
      </c>
      <c r="C220" s="10" t="s">
        <v>9</v>
      </c>
      <c r="D220" s="10" t="str">
        <f t="shared" si="58"/>
        <v>.</v>
      </c>
      <c r="E220" s="10" t="str">
        <f t="shared" si="59"/>
        <v>.</v>
      </c>
      <c r="F220" s="53"/>
      <c r="G220" s="69"/>
      <c r="H220" s="19">
        <v>3</v>
      </c>
      <c r="I220" s="11"/>
      <c r="K220" s="12">
        <f t="shared" si="54"/>
      </c>
      <c r="L220" s="12">
        <f t="shared" si="55"/>
      </c>
      <c r="M220" s="13">
        <f t="shared" si="56"/>
      </c>
      <c r="N220" s="14">
        <f t="shared" si="57"/>
      </c>
      <c r="R220" s="14" t="s">
        <v>31</v>
      </c>
      <c r="S220" s="26" t="s">
        <v>9</v>
      </c>
      <c r="T220" t="s">
        <v>35</v>
      </c>
    </row>
    <row r="221" spans="1:20" ht="15">
      <c r="A221" s="15"/>
      <c r="B221" s="8" t="s">
        <v>52</v>
      </c>
      <c r="C221" s="10" t="s">
        <v>9</v>
      </c>
      <c r="D221" s="10" t="str">
        <f t="shared" si="58"/>
        <v>.</v>
      </c>
      <c r="E221" s="10" t="str">
        <f t="shared" si="59"/>
        <v>.</v>
      </c>
      <c r="F221" s="53"/>
      <c r="G221" s="69"/>
      <c r="H221" s="19">
        <v>2</v>
      </c>
      <c r="I221" s="11"/>
      <c r="K221" s="12">
        <f t="shared" si="54"/>
      </c>
      <c r="L221" s="12">
        <f t="shared" si="55"/>
      </c>
      <c r="M221" s="13">
        <f t="shared" si="56"/>
      </c>
      <c r="N221" s="14">
        <f t="shared" si="57"/>
      </c>
      <c r="R221" s="14">
        <v>55</v>
      </c>
      <c r="S221" s="26" t="s">
        <v>565</v>
      </c>
      <c r="T221" t="s">
        <v>36</v>
      </c>
    </row>
    <row r="222" spans="1:20" ht="15">
      <c r="A222" s="15"/>
      <c r="B222" s="8" t="s">
        <v>52</v>
      </c>
      <c r="C222" s="10" t="s">
        <v>9</v>
      </c>
      <c r="D222" s="10" t="str">
        <f t="shared" si="58"/>
        <v>.</v>
      </c>
      <c r="E222" s="10" t="str">
        <f t="shared" si="59"/>
        <v>.</v>
      </c>
      <c r="F222" s="53"/>
      <c r="G222" s="69"/>
      <c r="H222" s="19">
        <v>1</v>
      </c>
      <c r="I222" s="11"/>
      <c r="K222" s="12">
        <f t="shared" si="54"/>
      </c>
      <c r="L222" s="12">
        <f t="shared" si="55"/>
      </c>
      <c r="M222" s="13">
        <f t="shared" si="56"/>
      </c>
      <c r="N222" s="14">
        <f t="shared" si="57"/>
      </c>
      <c r="R222" s="14">
        <v>56</v>
      </c>
      <c r="S222" s="26" t="s">
        <v>9</v>
      </c>
      <c r="T222" t="s">
        <v>36</v>
      </c>
    </row>
    <row r="223" spans="1:20" ht="15">
      <c r="A223" s="15"/>
      <c r="B223" s="8" t="s">
        <v>52</v>
      </c>
      <c r="C223" s="10" t="s">
        <v>9</v>
      </c>
      <c r="D223" s="10" t="str">
        <f t="shared" si="58"/>
        <v>.</v>
      </c>
      <c r="E223" s="10" t="str">
        <f t="shared" si="59"/>
        <v>.</v>
      </c>
      <c r="F223" s="53"/>
      <c r="G223" s="69"/>
      <c r="H223" s="19"/>
      <c r="I223" s="11"/>
      <c r="K223" s="12"/>
      <c r="L223" s="12"/>
      <c r="M223" s="13"/>
      <c r="R223" s="14" t="s">
        <v>32</v>
      </c>
      <c r="S223" s="26" t="s">
        <v>9</v>
      </c>
      <c r="T223" t="s">
        <v>36</v>
      </c>
    </row>
    <row r="224" spans="1:20" ht="15">
      <c r="A224" s="15"/>
      <c r="B224" s="8" t="s">
        <v>52</v>
      </c>
      <c r="C224" s="10" t="s">
        <v>9</v>
      </c>
      <c r="D224" s="10" t="str">
        <f t="shared" si="58"/>
        <v>.</v>
      </c>
      <c r="E224" s="10" t="str">
        <f t="shared" si="59"/>
        <v>.</v>
      </c>
      <c r="F224" s="53"/>
      <c r="G224" s="69"/>
      <c r="H224" s="19"/>
      <c r="I224" s="11"/>
      <c r="K224" s="12"/>
      <c r="L224" s="12"/>
      <c r="M224" s="13"/>
      <c r="R224" s="14">
        <v>75</v>
      </c>
      <c r="S224" s="26" t="s">
        <v>267</v>
      </c>
      <c r="T224" t="s">
        <v>37</v>
      </c>
    </row>
    <row r="225" spans="1:20" ht="15">
      <c r="A225" s="15"/>
      <c r="B225" s="8" t="s">
        <v>52</v>
      </c>
      <c r="C225" s="10" t="s">
        <v>9</v>
      </c>
      <c r="D225" s="10" t="str">
        <f t="shared" si="58"/>
        <v>.</v>
      </c>
      <c r="E225" s="10" t="str">
        <f t="shared" si="59"/>
        <v>.</v>
      </c>
      <c r="F225" s="53"/>
      <c r="G225" s="69"/>
      <c r="H225" s="19"/>
      <c r="I225" s="11"/>
      <c r="K225" s="12"/>
      <c r="L225" s="12"/>
      <c r="M225" s="13"/>
      <c r="R225" s="14">
        <v>76</v>
      </c>
      <c r="S225" s="26" t="s">
        <v>9</v>
      </c>
      <c r="T225" t="s">
        <v>37</v>
      </c>
    </row>
    <row r="226" spans="1:20" ht="15">
      <c r="A226" s="15"/>
      <c r="B226" s="8" t="s">
        <v>52</v>
      </c>
      <c r="C226" s="10" t="s">
        <v>9</v>
      </c>
      <c r="D226" s="10" t="str">
        <f t="shared" si="58"/>
        <v>.</v>
      </c>
      <c r="E226" s="10" t="str">
        <f t="shared" si="59"/>
        <v>.</v>
      </c>
      <c r="F226" s="53"/>
      <c r="G226" s="69"/>
      <c r="H226" s="19"/>
      <c r="I226" s="11"/>
      <c r="K226" s="12"/>
      <c r="L226" s="12"/>
      <c r="M226" s="13"/>
      <c r="R226" s="14" t="s">
        <v>33</v>
      </c>
      <c r="S226" s="26" t="s">
        <v>9</v>
      </c>
      <c r="T226" t="s">
        <v>37</v>
      </c>
    </row>
    <row r="227" spans="1:20" s="14" customFormat="1" ht="15">
      <c r="A227" s="15"/>
      <c r="B227" s="8"/>
      <c r="C227" s="10"/>
      <c r="D227" s="10"/>
      <c r="E227" s="10"/>
      <c r="F227" s="53"/>
      <c r="G227" s="69"/>
      <c r="H227" s="19"/>
      <c r="I227" s="11"/>
      <c r="K227" s="12"/>
      <c r="L227" s="12"/>
      <c r="M227" s="13"/>
      <c r="R227" s="14" t="s">
        <v>9</v>
      </c>
      <c r="S227" s="14" t="s">
        <v>9</v>
      </c>
      <c r="T227" s="14" t="s">
        <v>9</v>
      </c>
    </row>
    <row r="228" spans="1:13" s="14" customFormat="1" ht="15">
      <c r="A228" s="15"/>
      <c r="B228" s="8"/>
      <c r="C228" s="10"/>
      <c r="D228" s="10"/>
      <c r="E228" s="10"/>
      <c r="F228" s="53"/>
      <c r="G228" s="69"/>
      <c r="H228" s="19"/>
      <c r="I228" s="11"/>
      <c r="K228" s="12"/>
      <c r="L228" s="12"/>
      <c r="M228" s="13"/>
    </row>
    <row r="229" spans="1:20" ht="15">
      <c r="A229" s="7" t="s">
        <v>28</v>
      </c>
      <c r="B229" s="8" t="s">
        <v>52</v>
      </c>
      <c r="C229" s="10">
        <v>55</v>
      </c>
      <c r="D229" s="10" t="str">
        <f>VLOOKUP(C229,$R$229:$T$241,2,FALSE)</f>
        <v>Daniel Bainbridge</v>
      </c>
      <c r="E229" s="10" t="str">
        <f>VLOOKUP(C229,$R$229:$T$241,3,FALSE)</f>
        <v>Norfolk</v>
      </c>
      <c r="F229" s="53" t="s">
        <v>714</v>
      </c>
      <c r="G229" s="69" t="s">
        <v>937</v>
      </c>
      <c r="H229" s="19">
        <v>8</v>
      </c>
      <c r="I229" s="11"/>
      <c r="K229" s="12">
        <f aca="true" t="shared" si="60" ref="K229:K236">IF($E229="","",IF(LEFT($E229,1)=$K$1,$H229,""))</f>
      </c>
      <c r="L229" s="12">
        <f aca="true" t="shared" si="61" ref="L229:L236">IF($E229="","",IF(LEFT($E229,1)=$L$1,$H229,""))</f>
      </c>
      <c r="M229" s="13">
        <f aca="true" t="shared" si="62" ref="M229:M236">IF($E229="","",IF(LEFT($E229,1)=$M$1,$H229,""))</f>
        <v>8</v>
      </c>
      <c r="N229" s="14">
        <f aca="true" t="shared" si="63" ref="N229:N236">IF($E229="","",IF(LEFT($E229,1)=$N$1,$H229,""))</f>
      </c>
      <c r="R229" s="14">
        <v>9</v>
      </c>
      <c r="S229" s="26" t="s">
        <v>169</v>
      </c>
      <c r="T229" t="s">
        <v>34</v>
      </c>
    </row>
    <row r="230" spans="1:20" ht="15">
      <c r="A230" s="15"/>
      <c r="B230" s="8" t="s">
        <v>52</v>
      </c>
      <c r="C230" s="10">
        <v>75</v>
      </c>
      <c r="D230" s="10" t="str">
        <f aca="true" t="shared" si="64" ref="D230:D240">VLOOKUP(C230,$R$229:$T$241,2,FALSE)</f>
        <v>Daniel Cole</v>
      </c>
      <c r="E230" s="10" t="str">
        <f aca="true" t="shared" si="65" ref="E230:E240">VLOOKUP(C230,$R$229:$T$241,3,FALSE)</f>
        <v>Suffolk</v>
      </c>
      <c r="F230" s="53" t="s">
        <v>713</v>
      </c>
      <c r="G230" s="69" t="s">
        <v>938</v>
      </c>
      <c r="H230" s="19">
        <v>7</v>
      </c>
      <c r="I230" s="11"/>
      <c r="K230" s="12">
        <f t="shared" si="60"/>
      </c>
      <c r="L230" s="12">
        <f t="shared" si="61"/>
      </c>
      <c r="M230" s="13">
        <f t="shared" si="62"/>
      </c>
      <c r="N230" s="14">
        <f t="shared" si="63"/>
        <v>7</v>
      </c>
      <c r="R230" s="14">
        <v>10</v>
      </c>
      <c r="S230" s="26" t="s">
        <v>9</v>
      </c>
      <c r="T230" t="s">
        <v>34</v>
      </c>
    </row>
    <row r="231" spans="1:20" ht="15">
      <c r="A231" s="15"/>
      <c r="B231" s="8" t="s">
        <v>52</v>
      </c>
      <c r="C231" s="10">
        <v>9</v>
      </c>
      <c r="D231" s="10" t="str">
        <f t="shared" si="64"/>
        <v>Sam Markey</v>
      </c>
      <c r="E231" s="10" t="str">
        <f t="shared" si="65"/>
        <v>Cambridgeshire</v>
      </c>
      <c r="F231" s="53" t="s">
        <v>715</v>
      </c>
      <c r="G231" s="69" t="s">
        <v>939</v>
      </c>
      <c r="H231" s="19">
        <v>6</v>
      </c>
      <c r="I231" s="11"/>
      <c r="K231" s="12">
        <f t="shared" si="60"/>
        <v>6</v>
      </c>
      <c r="L231" s="12">
        <f t="shared" si="61"/>
      </c>
      <c r="M231" s="13">
        <f t="shared" si="62"/>
      </c>
      <c r="N231" s="14">
        <f t="shared" si="63"/>
      </c>
      <c r="R231" s="14" t="s">
        <v>30</v>
      </c>
      <c r="S231" s="26" t="s">
        <v>9</v>
      </c>
      <c r="T231" t="s">
        <v>34</v>
      </c>
    </row>
    <row r="232" spans="1:20" ht="15">
      <c r="A232" s="15"/>
      <c r="B232" s="8" t="s">
        <v>52</v>
      </c>
      <c r="C232" s="10">
        <v>47</v>
      </c>
      <c r="D232" s="10" t="str">
        <f t="shared" si="64"/>
        <v>Grigory Kondratovic</v>
      </c>
      <c r="E232" s="10" t="str">
        <f t="shared" si="65"/>
        <v>Lincolnshire</v>
      </c>
      <c r="F232" s="53" t="s">
        <v>716</v>
      </c>
      <c r="G232" s="69" t="s">
        <v>940</v>
      </c>
      <c r="H232" s="19">
        <v>5</v>
      </c>
      <c r="I232" s="11"/>
      <c r="K232" s="12">
        <f t="shared" si="60"/>
      </c>
      <c r="L232" s="12">
        <f t="shared" si="61"/>
        <v>5</v>
      </c>
      <c r="M232" s="13">
        <f t="shared" si="62"/>
      </c>
      <c r="N232" s="14">
        <f t="shared" si="63"/>
      </c>
      <c r="R232" s="14">
        <v>47</v>
      </c>
      <c r="S232" s="26" t="s">
        <v>393</v>
      </c>
      <c r="T232" t="s">
        <v>35</v>
      </c>
    </row>
    <row r="233" spans="1:20" ht="15">
      <c r="A233" s="15"/>
      <c r="B233" s="8" t="s">
        <v>52</v>
      </c>
      <c r="C233" s="10">
        <v>48</v>
      </c>
      <c r="D233" s="10" t="str">
        <f t="shared" si="64"/>
        <v>Kieran Gilespie</v>
      </c>
      <c r="E233" s="10" t="str">
        <f t="shared" si="65"/>
        <v>Lincolnshire</v>
      </c>
      <c r="F233" s="53" t="s">
        <v>717</v>
      </c>
      <c r="G233" s="69" t="s">
        <v>944</v>
      </c>
      <c r="H233" s="19">
        <v>4</v>
      </c>
      <c r="I233" s="11"/>
      <c r="K233" s="12">
        <f t="shared" si="60"/>
      </c>
      <c r="L233" s="12">
        <f t="shared" si="61"/>
        <v>4</v>
      </c>
      <c r="M233" s="13">
        <f t="shared" si="62"/>
      </c>
      <c r="N233" s="14">
        <f t="shared" si="63"/>
      </c>
      <c r="R233" s="14">
        <v>48</v>
      </c>
      <c r="S233" s="26" t="s">
        <v>392</v>
      </c>
      <c r="T233" t="s">
        <v>35</v>
      </c>
    </row>
    <row r="234" spans="1:20" ht="15">
      <c r="A234" s="15"/>
      <c r="B234" s="8" t="s">
        <v>52</v>
      </c>
      <c r="C234" s="10" t="s">
        <v>9</v>
      </c>
      <c r="D234" s="10" t="str">
        <f t="shared" si="64"/>
        <v>.</v>
      </c>
      <c r="E234" s="10" t="str">
        <f t="shared" si="65"/>
        <v>.</v>
      </c>
      <c r="F234" s="53"/>
      <c r="G234" s="69"/>
      <c r="H234" s="19">
        <v>3</v>
      </c>
      <c r="I234" s="11"/>
      <c r="K234" s="12">
        <f t="shared" si="60"/>
      </c>
      <c r="L234" s="12">
        <f t="shared" si="61"/>
      </c>
      <c r="M234" s="13">
        <f t="shared" si="62"/>
      </c>
      <c r="N234" s="14">
        <f t="shared" si="63"/>
      </c>
      <c r="R234" s="14" t="s">
        <v>31</v>
      </c>
      <c r="S234" s="26" t="s">
        <v>9</v>
      </c>
      <c r="T234" t="s">
        <v>35</v>
      </c>
    </row>
    <row r="235" spans="1:20" ht="15">
      <c r="A235" s="15"/>
      <c r="B235" s="8" t="s">
        <v>52</v>
      </c>
      <c r="C235" s="10" t="s">
        <v>9</v>
      </c>
      <c r="D235" s="10" t="str">
        <f t="shared" si="64"/>
        <v>.</v>
      </c>
      <c r="E235" s="10" t="str">
        <f t="shared" si="65"/>
        <v>.</v>
      </c>
      <c r="F235" s="53"/>
      <c r="G235" s="69"/>
      <c r="H235" s="19">
        <v>2</v>
      </c>
      <c r="I235" s="11"/>
      <c r="K235" s="12">
        <f t="shared" si="60"/>
      </c>
      <c r="L235" s="12">
        <f t="shared" si="61"/>
      </c>
      <c r="M235" s="13">
        <f t="shared" si="62"/>
      </c>
      <c r="N235" s="14">
        <f t="shared" si="63"/>
      </c>
      <c r="R235" s="14">
        <v>55</v>
      </c>
      <c r="S235" s="26" t="s">
        <v>712</v>
      </c>
      <c r="T235" t="s">
        <v>36</v>
      </c>
    </row>
    <row r="236" spans="1:20" ht="15">
      <c r="A236" s="15"/>
      <c r="B236" s="8" t="s">
        <v>52</v>
      </c>
      <c r="C236" s="10" t="s">
        <v>9</v>
      </c>
      <c r="D236" s="10" t="str">
        <f t="shared" si="64"/>
        <v>.</v>
      </c>
      <c r="E236" s="10" t="str">
        <f t="shared" si="65"/>
        <v>.</v>
      </c>
      <c r="F236" s="53"/>
      <c r="G236" s="69"/>
      <c r="H236" s="19">
        <v>1</v>
      </c>
      <c r="I236" s="11"/>
      <c r="K236" s="12">
        <f t="shared" si="60"/>
      </c>
      <c r="L236" s="12">
        <f t="shared" si="61"/>
      </c>
      <c r="M236" s="13">
        <f t="shared" si="62"/>
      </c>
      <c r="N236" s="14">
        <f t="shared" si="63"/>
      </c>
      <c r="R236" s="14">
        <v>56</v>
      </c>
      <c r="S236" s="26" t="s">
        <v>9</v>
      </c>
      <c r="T236" t="s">
        <v>36</v>
      </c>
    </row>
    <row r="237" spans="1:20" ht="15">
      <c r="A237" s="15"/>
      <c r="B237" s="8" t="s">
        <v>52</v>
      </c>
      <c r="C237" s="10" t="s">
        <v>9</v>
      </c>
      <c r="D237" s="10" t="str">
        <f t="shared" si="64"/>
        <v>.</v>
      </c>
      <c r="E237" s="10" t="str">
        <f t="shared" si="65"/>
        <v>.</v>
      </c>
      <c r="F237" s="53"/>
      <c r="G237" s="69"/>
      <c r="H237" s="19"/>
      <c r="I237" s="11"/>
      <c r="K237" s="12"/>
      <c r="L237" s="12"/>
      <c r="M237" s="13"/>
      <c r="R237" s="14" t="s">
        <v>32</v>
      </c>
      <c r="S237" s="26" t="s">
        <v>9</v>
      </c>
      <c r="T237" t="s">
        <v>36</v>
      </c>
    </row>
    <row r="238" spans="1:20" ht="15">
      <c r="A238" s="15"/>
      <c r="B238" s="8" t="s">
        <v>52</v>
      </c>
      <c r="C238" s="10" t="s">
        <v>9</v>
      </c>
      <c r="D238" s="10" t="str">
        <f t="shared" si="64"/>
        <v>.</v>
      </c>
      <c r="E238" s="10" t="str">
        <f t="shared" si="65"/>
        <v>.</v>
      </c>
      <c r="F238" s="53"/>
      <c r="G238" s="69"/>
      <c r="H238" s="19"/>
      <c r="I238" s="11"/>
      <c r="K238" s="12"/>
      <c r="L238" s="12"/>
      <c r="M238" s="13"/>
      <c r="R238" s="14">
        <v>75</v>
      </c>
      <c r="S238" s="26" t="s">
        <v>259</v>
      </c>
      <c r="T238" t="s">
        <v>37</v>
      </c>
    </row>
    <row r="239" spans="1:20" ht="15">
      <c r="A239" s="15"/>
      <c r="B239" s="8" t="s">
        <v>52</v>
      </c>
      <c r="C239" s="10" t="s">
        <v>9</v>
      </c>
      <c r="D239" s="10" t="str">
        <f t="shared" si="64"/>
        <v>.</v>
      </c>
      <c r="E239" s="10" t="str">
        <f t="shared" si="65"/>
        <v>.</v>
      </c>
      <c r="F239" s="53"/>
      <c r="G239" s="69"/>
      <c r="H239" s="19"/>
      <c r="I239" s="11"/>
      <c r="K239" s="12"/>
      <c r="L239" s="12"/>
      <c r="M239" s="13"/>
      <c r="R239" s="14">
        <v>76</v>
      </c>
      <c r="S239" s="26" t="s">
        <v>268</v>
      </c>
      <c r="T239" t="s">
        <v>37</v>
      </c>
    </row>
    <row r="240" spans="1:20" ht="15">
      <c r="A240" s="15"/>
      <c r="B240" s="8" t="s">
        <v>52</v>
      </c>
      <c r="C240" s="10" t="s">
        <v>9</v>
      </c>
      <c r="D240" s="10" t="str">
        <f t="shared" si="64"/>
        <v>.</v>
      </c>
      <c r="E240" s="10" t="str">
        <f t="shared" si="65"/>
        <v>.</v>
      </c>
      <c r="F240" s="53"/>
      <c r="G240" s="69"/>
      <c r="H240" s="19"/>
      <c r="I240" s="11"/>
      <c r="K240" s="12"/>
      <c r="L240" s="12"/>
      <c r="M240" s="13"/>
      <c r="R240" s="14" t="s">
        <v>33</v>
      </c>
      <c r="S240" s="26" t="s">
        <v>9</v>
      </c>
      <c r="T240" t="s">
        <v>37</v>
      </c>
    </row>
    <row r="241" spans="1:20" s="14" customFormat="1" ht="15">
      <c r="A241" s="15"/>
      <c r="B241" s="8"/>
      <c r="C241" s="10"/>
      <c r="D241" s="10"/>
      <c r="E241" s="10"/>
      <c r="F241" s="53"/>
      <c r="G241" s="69"/>
      <c r="H241" s="19"/>
      <c r="I241" s="11"/>
      <c r="K241" s="12"/>
      <c r="L241" s="12"/>
      <c r="M241" s="13"/>
      <c r="R241" s="14" t="s">
        <v>9</v>
      </c>
      <c r="S241" s="14" t="s">
        <v>9</v>
      </c>
      <c r="T241" s="14" t="s">
        <v>9</v>
      </c>
    </row>
    <row r="242" spans="1:13" s="14" customFormat="1" ht="15">
      <c r="A242" s="15"/>
      <c r="B242" s="8"/>
      <c r="C242" s="10"/>
      <c r="D242" s="10"/>
      <c r="E242" s="10"/>
      <c r="F242" s="53"/>
      <c r="G242" s="69"/>
      <c r="H242" s="19"/>
      <c r="I242" s="11"/>
      <c r="K242" s="12"/>
      <c r="L242" s="12"/>
      <c r="M242" s="13"/>
    </row>
    <row r="243" spans="1:20" ht="15">
      <c r="A243" s="15" t="s">
        <v>46</v>
      </c>
      <c r="B243" s="8" t="s">
        <v>52</v>
      </c>
      <c r="C243" s="10">
        <v>55</v>
      </c>
      <c r="D243" s="10" t="str">
        <f>VLOOKUP(C243,$R$243:$T$247,2,FALSE)</f>
        <v>Norfolk</v>
      </c>
      <c r="E243" s="10" t="str">
        <f>VLOOKUP(C243,$R$243:$T$247,3,FALSE)</f>
        <v>Norfolk</v>
      </c>
      <c r="F243" s="53" t="s">
        <v>634</v>
      </c>
      <c r="G243" s="69"/>
      <c r="H243" s="19">
        <v>8</v>
      </c>
      <c r="I243" s="11"/>
      <c r="K243" s="12">
        <f>IF($E243="","",IF(LEFT($E243,1)=$K$1,$H243,""))</f>
      </c>
      <c r="L243" s="12">
        <f>IF($E243="","",IF(LEFT($E243,1)=$L$1,$H243,""))</f>
      </c>
      <c r="M243" s="13">
        <f>IF($E243="","",IF(LEFT($E243,1)=$M$1,$H243,""))</f>
        <v>8</v>
      </c>
      <c r="N243" s="14">
        <f>IF($E243="","",IF(LEFT($E243,1)=$N$1,$H243,""))</f>
      </c>
      <c r="R243" s="14">
        <v>9</v>
      </c>
      <c r="S243" s="26" t="s">
        <v>34</v>
      </c>
      <c r="T243" t="s">
        <v>34</v>
      </c>
    </row>
    <row r="244" spans="1:20" ht="15">
      <c r="A244" s="15"/>
      <c r="B244" s="8" t="s">
        <v>52</v>
      </c>
      <c r="C244" s="10">
        <v>75</v>
      </c>
      <c r="D244" s="10" t="str">
        <f>VLOOKUP(C244,$R$243:$T$247,2,FALSE)</f>
        <v>Suffolk</v>
      </c>
      <c r="E244" s="10" t="str">
        <f>VLOOKUP(C244,$R$243:$T$247,3,FALSE)</f>
        <v>Suffolk</v>
      </c>
      <c r="F244" s="53" t="s">
        <v>921</v>
      </c>
      <c r="G244" s="69"/>
      <c r="H244" s="19">
        <v>6</v>
      </c>
      <c r="I244" s="11"/>
      <c r="K244" s="12">
        <f>IF($E244="","",IF(LEFT($E244,1)=$K$1,$H244,""))</f>
      </c>
      <c r="L244" s="12">
        <f>IF($E244="","",IF(LEFT($E244,1)=$L$1,$H244,""))</f>
      </c>
      <c r="M244" s="13">
        <f>IF($E244="","",IF(LEFT($E244,1)=$M$1,$H244,""))</f>
      </c>
      <c r="N244" s="14">
        <f>IF($E244="","",IF(LEFT($E244,1)=$N$1,$H244,""))</f>
        <v>6</v>
      </c>
      <c r="R244" s="14">
        <v>47</v>
      </c>
      <c r="S244" s="26" t="s">
        <v>35</v>
      </c>
      <c r="T244" t="s">
        <v>35</v>
      </c>
    </row>
    <row r="245" spans="1:20" ht="15">
      <c r="A245" s="15"/>
      <c r="B245" s="8" t="s">
        <v>52</v>
      </c>
      <c r="C245" s="10" t="s">
        <v>9</v>
      </c>
      <c r="D245" s="10" t="str">
        <f>VLOOKUP(C245,$R$243:$T$247,2,FALSE)</f>
        <v>.</v>
      </c>
      <c r="E245" s="10" t="str">
        <f>VLOOKUP(C245,$R$243:$T$247,3,FALSE)</f>
        <v>.</v>
      </c>
      <c r="F245" s="53"/>
      <c r="G245" s="69"/>
      <c r="H245" s="19">
        <v>4</v>
      </c>
      <c r="I245" s="11"/>
      <c r="K245" s="12">
        <f>IF($E245="","",IF(LEFT($E245,1)=$K$1,$H245,""))</f>
      </c>
      <c r="L245" s="12">
        <f>IF($E245="","",IF(LEFT($E245,1)=$L$1,$H245,""))</f>
      </c>
      <c r="M245" s="13">
        <f>IF($E245="","",IF(LEFT($E245,1)=$M$1,$H245,""))</f>
      </c>
      <c r="N245" s="14">
        <f>IF($E245="","",IF(LEFT($E245,1)=$N$1,$H245,""))</f>
      </c>
      <c r="R245" s="14">
        <v>55</v>
      </c>
      <c r="S245" s="26" t="s">
        <v>36</v>
      </c>
      <c r="T245" t="s">
        <v>36</v>
      </c>
    </row>
    <row r="246" spans="1:20" ht="15">
      <c r="A246" s="15"/>
      <c r="B246" s="8" t="s">
        <v>52</v>
      </c>
      <c r="C246" s="10" t="s">
        <v>9</v>
      </c>
      <c r="D246" s="10" t="str">
        <f>VLOOKUP(C246,$R$243:$T$247,2,FALSE)</f>
        <v>.</v>
      </c>
      <c r="E246" s="10" t="str">
        <f>VLOOKUP(C246,$R$243:$T$247,3,FALSE)</f>
        <v>.</v>
      </c>
      <c r="F246" s="53"/>
      <c r="G246" s="69"/>
      <c r="H246" s="19">
        <v>2</v>
      </c>
      <c r="I246" s="11"/>
      <c r="K246" s="12">
        <f>IF($E246="","",IF(LEFT($E246,1)=$K$1,$H246,""))</f>
      </c>
      <c r="L246" s="12">
        <f>IF($E246="","",IF(LEFT($E246,1)=$L$1,$H246,""))</f>
      </c>
      <c r="M246" s="13">
        <f>IF($E246="","",IF(LEFT($E246,1)=$M$1,$H246,""))</f>
      </c>
      <c r="N246" s="14">
        <f>IF($E246="","",IF(LEFT($E246,1)=$N$1,$H246,""))</f>
      </c>
      <c r="R246" s="14">
        <v>75</v>
      </c>
      <c r="S246" s="26" t="s">
        <v>37</v>
      </c>
      <c r="T246" t="s">
        <v>37</v>
      </c>
    </row>
    <row r="247" spans="1:20" s="14" customFormat="1" ht="15">
      <c r="A247" s="15"/>
      <c r="B247" s="8"/>
      <c r="C247" s="10"/>
      <c r="D247" s="10"/>
      <c r="E247" s="10"/>
      <c r="F247" s="53"/>
      <c r="G247" s="69"/>
      <c r="H247" s="19"/>
      <c r="I247" s="11"/>
      <c r="K247" s="12"/>
      <c r="L247" s="12"/>
      <c r="M247" s="13"/>
      <c r="R247" s="14" t="s">
        <v>9</v>
      </c>
      <c r="S247" s="14" t="s">
        <v>9</v>
      </c>
      <c r="T247" s="14" t="s">
        <v>9</v>
      </c>
    </row>
    <row r="248" spans="1:13" s="14" customFormat="1" ht="15">
      <c r="A248" s="15"/>
      <c r="B248" s="8"/>
      <c r="C248" s="10"/>
      <c r="D248" s="10"/>
      <c r="E248" s="10"/>
      <c r="F248" s="53"/>
      <c r="G248" s="69"/>
      <c r="H248" s="19"/>
      <c r="I248" s="11"/>
      <c r="K248" s="12"/>
      <c r="L248" s="12"/>
      <c r="M248" s="13"/>
    </row>
    <row r="249" spans="1:14" s="14" customFormat="1" ht="15">
      <c r="A249" s="15"/>
      <c r="B249" s="8"/>
      <c r="C249" s="10"/>
      <c r="D249" s="10"/>
      <c r="E249" s="10"/>
      <c r="F249" s="55"/>
      <c r="G249" s="70"/>
      <c r="H249" s="19"/>
      <c r="I249" s="11"/>
      <c r="J249" s="27" t="s">
        <v>29</v>
      </c>
      <c r="K249" s="12">
        <f>SUM(K2:K246)</f>
        <v>106</v>
      </c>
      <c r="L249" s="12">
        <f>SUM(L2:L246)</f>
        <v>48</v>
      </c>
      <c r="M249" s="13">
        <f>SUM(M2:M246)</f>
        <v>79</v>
      </c>
      <c r="N249" s="14">
        <f>SUM(N2:N246)</f>
        <v>135</v>
      </c>
    </row>
    <row r="250" spans="1:13" s="14" customFormat="1" ht="15">
      <c r="A250" s="23"/>
      <c r="B250" s="11"/>
      <c r="C250" s="21"/>
      <c r="D250" s="21"/>
      <c r="E250" s="21"/>
      <c r="F250" s="56"/>
      <c r="G250" s="56"/>
      <c r="H250" s="11"/>
      <c r="I250" s="11"/>
      <c r="K250" s="12"/>
      <c r="L250" s="12"/>
      <c r="M250" s="13"/>
    </row>
    <row r="251" spans="1:14" s="14" customFormat="1" ht="15">
      <c r="A251" s="23"/>
      <c r="B251" s="11"/>
      <c r="C251" s="21"/>
      <c r="D251" s="21"/>
      <c r="E251" s="24" t="s">
        <v>34</v>
      </c>
      <c r="F251" s="57">
        <f>K249</f>
        <v>106</v>
      </c>
      <c r="G251" s="57"/>
      <c r="H251" s="11"/>
      <c r="I251" s="11"/>
      <c r="K251" s="28" t="s">
        <v>7</v>
      </c>
      <c r="L251" s="28" t="s">
        <v>40</v>
      </c>
      <c r="M251" s="22" t="s">
        <v>38</v>
      </c>
      <c r="N251" s="22" t="s">
        <v>39</v>
      </c>
    </row>
    <row r="252" spans="5:7" s="14" customFormat="1" ht="15">
      <c r="E252" s="24" t="s">
        <v>35</v>
      </c>
      <c r="F252" s="58">
        <f>L249</f>
        <v>48</v>
      </c>
      <c r="G252" s="58"/>
    </row>
    <row r="253" spans="5:7" s="14" customFormat="1" ht="15">
      <c r="E253" s="24" t="s">
        <v>36</v>
      </c>
      <c r="F253" s="58">
        <f>M249</f>
        <v>79</v>
      </c>
      <c r="G253" s="58"/>
    </row>
    <row r="254" spans="5:7" s="14" customFormat="1" ht="15">
      <c r="E254" s="25" t="s">
        <v>37</v>
      </c>
      <c r="F254" s="58">
        <f>N249</f>
        <v>135</v>
      </c>
      <c r="G254" s="58"/>
    </row>
    <row r="255" spans="6:7" s="14" customFormat="1" ht="15">
      <c r="F255" s="58"/>
      <c r="G255" s="58"/>
    </row>
    <row r="256" spans="6:7" s="14" customFormat="1" ht="15">
      <c r="F256" s="58"/>
      <c r="G256" s="58"/>
    </row>
    <row r="257" spans="6:7" s="14" customFormat="1" ht="15">
      <c r="F257" s="58"/>
      <c r="G257" s="58"/>
    </row>
    <row r="258" spans="6:7" s="14" customFormat="1" ht="15">
      <c r="F258" s="58"/>
      <c r="G258" s="58"/>
    </row>
    <row r="259" spans="6:7" s="14" customFormat="1" ht="15">
      <c r="F259" s="58"/>
      <c r="G259" s="58"/>
    </row>
  </sheetData>
  <sheetProtection password="CAC7" sheet="1" selectLockedCells="1"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9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</dc:creator>
  <cp:keywords/>
  <dc:description/>
  <cp:lastModifiedBy>Brendon</cp:lastModifiedBy>
  <cp:lastPrinted>2012-06-08T11:06:13Z</cp:lastPrinted>
  <dcterms:created xsi:type="dcterms:W3CDTF">2012-04-08T16:29:46Z</dcterms:created>
  <dcterms:modified xsi:type="dcterms:W3CDTF">2017-06-20T12:13:36Z</dcterms:modified>
  <cp:category/>
  <cp:version/>
  <cp:contentType/>
  <cp:contentStatus/>
</cp:coreProperties>
</file>